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omments/comment1.xml" ContentType="application/vnd.openxmlformats-officedocument.spreadsheetml.comments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comments/comment2.xml" ContentType="application/vnd.openxmlformats-officedocument.spreadsheetml.comments+xml"/>
  <Override PartName="/xl/tables/table2.xml" ContentType="application/vnd.openxmlformats-officedocument.spreadsheetml.table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view" sheetId="1" state="visible" r:id="rId1"/>
    <sheet xmlns:r="http://schemas.openxmlformats.org/officeDocument/2006/relationships" name="Requests" sheetId="2" state="visible" r:id="rId2"/>
    <sheet xmlns:r="http://schemas.openxmlformats.org/officeDocument/2006/relationships" name="Assumptions" sheetId="3" state="visible" r:id="rId3"/>
  </sheets>
  <definedNames>
    <definedName name="_xlnm._FilterDatabase" localSheetId="0" hidden="1">'Review'!$A$1:$C$8</definedName>
    <definedName name="_xlnm.Print_Area" localSheetId="0">'Review'!$A$1:$C$24</definedName>
  </definedNames>
  <calcPr calcId="0" calcMode="auto" fullCalcOnLoad="1" forceFullCalc="1"/>
</workbook>
</file>

<file path=xl/styles.xml><?xml version="1.0" encoding="utf-8"?>
<styleSheet xmlns="http://schemas.openxmlformats.org/spreadsheetml/2006/main">
  <numFmts count="3">
    <numFmt numFmtId="164" formatCode="MM/DD/YYYY"/>
    <numFmt numFmtId="165" formatCode="MM/DD/YYYY hh:mm AM/PM"/>
    <numFmt numFmtId="166" formatCode="hh:mm AM/PM"/>
  </numFmts>
  <fonts count="4">
    <font>
      <name val="Calibri"/>
      <family val="2"/>
      <color theme="1"/>
      <sz val="11"/>
      <scheme val="minor"/>
    </font>
    <font>
      <name val="Calibri"/>
      <b val="1"/>
      <color rgb="00FFFFFF"/>
      <sz val="11"/>
    </font>
    <font>
      <name val="Calibri"/>
      <color rgb="00143D32"/>
      <sz val="11"/>
    </font>
    <font>
      <name val="Calibri"/>
      <color rgb="00143D32"/>
      <sz val="10"/>
    </font>
  </fonts>
  <fills count="7">
    <fill>
      <patternFill/>
    </fill>
    <fill>
      <patternFill patternType="gray125"/>
    </fill>
    <fill>
      <patternFill patternType="solid">
        <fgColor rgb="00143D32"/>
      </patternFill>
    </fill>
    <fill>
      <patternFill patternType="solid">
        <fgColor rgb="00FFF3D6"/>
      </patternFill>
    </fill>
    <fill>
      <patternFill patternType="solid">
        <fgColor rgb="00FFFFFF"/>
      </patternFill>
    </fill>
    <fill>
      <patternFill patternType="solid">
        <fgColor rgb="00F1F5EF"/>
      </patternFill>
    </fill>
    <fill>
      <patternFill patternType="solid">
        <fgColor rgb="0027624F"/>
      </patternFill>
    </fill>
  </fills>
  <borders count="2">
    <border>
      <left/>
      <right/>
      <top/>
      <bottom/>
      <diagonal/>
    </border>
    <border>
      <left style="thin">
        <color rgb="00CAD7CA"/>
      </left>
      <right style="thin">
        <color rgb="00CAD7CA"/>
      </right>
      <top style="thin">
        <color rgb="00CAD7CA"/>
      </top>
      <bottom style="thin">
        <color rgb="00CAD7CA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2" borderId="1" applyAlignment="1" pivotButton="0" quotePrefix="0" xfId="0">
      <alignment horizontal="left" vertical="center" wrapText="1"/>
    </xf>
    <xf numFmtId="0" fontId="2" fillId="4" borderId="1" applyAlignment="1" pivotButton="0" quotePrefix="0" xfId="0">
      <alignment horizontal="left" vertical="center" wrapText="1"/>
    </xf>
    <xf numFmtId="1" fontId="2" fillId="4" borderId="1" applyAlignment="1" pivotButton="0" quotePrefix="0" xfId="0">
      <alignment horizontal="right" vertical="center"/>
    </xf>
    <xf numFmtId="0" fontId="2" fillId="5" borderId="1" applyAlignment="1" pivotButton="0" quotePrefix="0" xfId="0">
      <alignment horizontal="left" vertical="center" wrapText="1"/>
    </xf>
    <xf numFmtId="1" fontId="2" fillId="5" borderId="1" applyAlignment="1" pivotButton="0" quotePrefix="0" xfId="0">
      <alignment horizontal="right" vertical="center"/>
    </xf>
    <xf numFmtId="0" fontId="1" fillId="6" borderId="1" applyAlignment="1" pivotButton="0" quotePrefix="0" xfId="0">
      <alignment horizontal="left" vertical="center" wrapText="1"/>
    </xf>
    <xf numFmtId="0" fontId="3" fillId="4" borderId="1" applyAlignment="1" pivotButton="0" quotePrefix="0" xfId="0">
      <alignment horizontal="left" vertical="center" wrapText="1"/>
    </xf>
    <xf numFmtId="0" fontId="3" fillId="5" borderId="1" applyAlignment="1" pivotButton="0" quotePrefix="0" xfId="0">
      <alignment horizontal="left" vertical="center" wrapText="1"/>
    </xf>
    <xf numFmtId="0" fontId="2" fillId="3" borderId="1" applyAlignment="1" pivotButton="0" quotePrefix="0" xfId="0">
      <alignment horizontal="left" vertical="center" wrapText="1"/>
    </xf>
    <xf numFmtId="164" fontId="2" fillId="3" borderId="1" applyAlignment="1" pivotButton="0" quotePrefix="0" xfId="0">
      <alignment horizontal="left" vertical="center" wrapText="1"/>
    </xf>
    <xf numFmtId="165" fontId="2" fillId="3" borderId="1" applyAlignment="1" pivotButton="0" quotePrefix="0" xfId="0">
      <alignment horizontal="left" vertical="center" wrapText="1"/>
    </xf>
    <xf numFmtId="2" fontId="2" fillId="4" borderId="1" applyAlignment="1" pivotButton="0" quotePrefix="0" xfId="0">
      <alignment horizontal="right" vertical="center"/>
    </xf>
    <xf numFmtId="2" fontId="2" fillId="5" borderId="1" applyAlignment="1" pivotButton="0" quotePrefix="0" xfId="0">
      <alignment horizontal="right" vertical="center"/>
    </xf>
    <xf numFmtId="164" fontId="2" fillId="5" borderId="1" applyAlignment="1" pivotButton="0" quotePrefix="0" xfId="0">
      <alignment horizontal="left" vertical="center" wrapText="1"/>
    </xf>
    <xf numFmtId="166" fontId="2" fillId="3" borderId="1" applyAlignment="1" pivotButton="0" quotePrefix="0" xfId="0">
      <alignment horizontal="left" vertical="center" wrapText="1"/>
    </xf>
    <xf numFmtId="2" fontId="2" fillId="3" borderId="1" applyAlignment="1" pivotButton="0" quotePrefix="0" xfId="0">
      <alignment horizontal="left" vertical="center" wrapText="1"/>
    </xf>
    <xf numFmtId="166" fontId="2" fillId="3" borderId="1" applyAlignment="1" pivotButton="0" quotePrefix="0" xfId="0">
      <alignment horizontal="left" vertical="center" wrapText="1"/>
    </xf>
  </cellXfs>
  <cellStyles count="1">
    <cellStyle name="Normal" xfId="0" builtinId="0" hidden="0"/>
  </cellStyles>
  <dxfs count="4">
    <dxf>
      <font>
        <name val="Calibri"/>
        <b val="1"/>
        <color rgb="00943D32"/>
        <sz val="11"/>
      </font>
      <fill>
        <patternFill patternType="solid">
          <fgColor rgb="00F7DFDB"/>
        </patternFill>
      </fill>
    </dxf>
    <dxf>
      <font>
        <name val="Calibri"/>
        <color rgb="00143D32"/>
        <sz val="11"/>
      </font>
      <fill>
        <patternFill patternType="solid">
          <fgColor rgb="00FFE6AA"/>
        </patternFill>
      </fill>
    </dxf>
    <dxf>
      <font>
        <name val="Calibri"/>
        <color rgb="00143D32"/>
        <sz val="11"/>
      </font>
      <fill>
        <patternFill patternType="solid">
          <fgColor rgb="00DCEAF5"/>
        </patternFill>
      </fill>
    </dxf>
    <dxf>
      <font>
        <name val="Calibri"/>
        <b val="1"/>
        <color rgb="00256447"/>
        <sz val="11"/>
      </font>
      <fill>
        <patternFill patternType="solid">
          <fgColor rgb="00DCEBDD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comments/comment1.xml><?xml version="1.0" encoding="utf-8"?>
<comments xmlns="http://schemas.openxmlformats.org/spreadsheetml/2006/main">
  <authors>
    <author>Workbook guidance</author>
  </authors>
  <commentList>
    <comment ref="R1" authorId="0" shapeId="0">
      <text>
        <t>Calculated column. A Stop validation discourages direct edits; no sheet locking is used. Pasting can overwrite formulas. Keep R:T intact.</t>
      </text>
    </comment>
    <comment ref="S1" authorId="0" shapeId="0">
      <text>
        <t>Calculated column. A Stop validation discourages direct edits; no sheet locking is used. Pasting can overwrite formulas. Keep R:T intact.</t>
      </text>
    </comment>
    <comment ref="T1" authorId="0" shapeId="0">
      <text>
        <t>Calculated column. A Stop validation discourages direct edits; no sheet locking is used. Pasting can overwrite formulas. Keep R:T intact.</t>
      </text>
    </comment>
    <comment ref="U1" authorId="0" shapeId="0">
      <text>
        <t>Use only non-sensitive operational notes. Every supplied example is fictional. Do not enter addresses, access codes or sensitive incident details.</t>
      </text>
    </comment>
  </commentList>
</comments>
</file>

<file path=xl/comments/comment2.xml><?xml version="1.0" encoding="utf-8"?>
<comments xmlns="http://schemas.openxmlformats.org/spreadsheetml/2006/main">
  <authors>
    <author>Workbook guidance</author>
  </authors>
  <commentList>
    <comment ref="D1" authorId="0" shapeId="0">
      <text>
        <t>All reference IDs are fictional. Edit or extend this list through row 101. Requests use this same guard list for either side of the exchange.</t>
      </text>
    </comment>
    <comment ref="B3" authorId="0" shapeId="0">
      <text>
        <t>Calculated rolling reference. Existing fictional requests are stored as dated values. Editing generation assumptions does not rewrite those requests.</t>
      </text>
    </comment>
  </commentList>
</comments>
</file>

<file path=xl/tables/table1.xml><?xml version="1.0" encoding="utf-8"?>
<table xmlns="http://schemas.openxmlformats.org/spreadsheetml/2006/main" id="1" name="SwapRequests" displayName="SwapRequests" ref="A1:U101" headerRowCount="1">
  <autoFilter ref="A1:U101"/>
  <tableColumns count="21">
    <tableColumn id="1" name="Request ID"/>
    <tableColumn id="2" name="Logged date"/>
    <tableColumn id="3" name="Guard A ID"/>
    <tableColumn id="4" name="Original post A"/>
    <tableColumn id="5" name="Shift A start"/>
    <tableColumn id="6" name="Shift A end"/>
    <tableColumn id="7" name="Guard B ID"/>
    <tableColumn id="8" name="Original post B"/>
    <tableColumn id="9" name="Shift B start"/>
    <tableColumn id="10" name="Shift B end"/>
    <tableColumn id="11" name="Guard A eligibility for post B"/>
    <tableColumn id="12" name="Guard B eligibility for post A"/>
    <tableColumn id="13" name="Both guards consent"/>
    <tableColumn id="14" name="Manual schedule and pay review"/>
    <tableColumn id="15" name="Decision"/>
    <tableColumn id="16" name="Decision reviewer ID"/>
    <tableColumn id="17" name="Decision date"/>
    <tableColumn id="18" name="Shift A planned hours"/>
    <tableColumn id="19" name="Shift B planned hours"/>
    <tableColumn id="20" name="Review result"/>
    <tableColumn id="21" name="Non-sensitive notes"/>
  </tableColumns>
  <tableStyleInfo name="TableStyleMedium4" showFirstColumn="0" showLastColumn="0" showRowStripes="0" showColumnStripes="0"/>
</table>
</file>

<file path=xl/tables/table2.xml><?xml version="1.0" encoding="utf-8"?>
<table xmlns="http://schemas.openxmlformats.org/spreadsheetml/2006/main" id="2" name="CompanyAssumptions" displayName="CompanyAssumptions" ref="A1:F101" headerRowCount="1">
  <autoFilter ref="A1:F101"/>
  <tableColumns count="6">
    <tableColumn id="1" name="Editable assumption"/>
    <tableColumn id="2" name="Value"/>
    <tableColumn id="3" name="Meaning and use"/>
    <tableColumn id="4" name="Fictional guard reference"/>
    <tableColumn id="5" name="Fictional post reference"/>
    <tableColumn id="6" name="Fictional reviewer reference"/>
  </tableColumns>
  <tableStyleInfo name="TableStyleMedium4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_rels/sheet3.xml.rels><Relationships xmlns="http://schemas.openxmlformats.org/package/2006/relationships"><Relationship Type="http://schemas.openxmlformats.org/officeDocument/2006/relationships/table" Target="/xl/tables/table2.xml" Id="rId1"/><Relationship Type="http://schemas.openxmlformats.org/officeDocument/2006/relationships/comments" Target="/xl/comments/comment2.xml" Id="comments"/><Relationship Type="http://schemas.openxmlformats.org/officeDocument/2006/relationships/vmlDrawing" Target="/xl/drawings/commentsDrawing2.vml" Id="anysvml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24"/>
  <sheetViews>
    <sheetView showGridLines="0" zoomScale="9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7" customWidth="1" min="1" max="1"/>
    <col width="14" customWidth="1" min="2" max="2"/>
    <col width="83" customWidth="1" min="3" max="3"/>
  </cols>
  <sheetData>
    <row r="1" ht="32" customHeight="1">
      <c r="A1" s="1" t="inlineStr">
        <is>
          <t>Review result</t>
        </is>
      </c>
      <c r="B1" s="1" t="inlineStr">
        <is>
          <t>Requests</t>
        </is>
      </c>
      <c r="C1" s="1" t="inlineStr">
        <is>
          <t>Scheduler action</t>
        </is>
      </c>
    </row>
    <row r="2" ht="42" customHeight="1">
      <c r="A2" s="2" t="inlineStr">
        <is>
          <t>Ready for approval</t>
        </is>
      </c>
      <c r="B2" s="3">
        <f>COUNTIF(Requests!$T$2:$T$101,A2)</f>
        <v/>
      </c>
      <c r="C2" s="2" t="inlineStr">
        <is>
          <t>Filter Requests column T to this result; record the scheduler's decision.</t>
        </is>
      </c>
    </row>
    <row r="3" ht="42" customHeight="1">
      <c r="A3" s="4" t="inlineStr">
        <is>
          <t>Checks pending</t>
        </is>
      </c>
      <c r="B3" s="5">
        <f>COUNTIF(Requests!$T$2:$T$101,A3)</f>
        <v/>
      </c>
      <c r="C3" s="4" t="inlineStr">
        <is>
          <t>Filter column T; complete or resolve eligibility, consent and manual review.</t>
        </is>
      </c>
    </row>
    <row r="4" ht="42" customHeight="1">
      <c r="A4" s="2" t="inlineStr">
        <is>
          <t>Approved - update roster manually</t>
        </is>
      </c>
      <c r="B4" s="3">
        <f>COUNTIF(Requests!$T$2:$T$101,A4)</f>
        <v/>
      </c>
      <c r="C4" s="2" t="inlineStr">
        <is>
          <t>Recorded approval only. Update the roster manually after reviewing the record.</t>
        </is>
      </c>
    </row>
    <row r="5" ht="42" customHeight="1">
      <c r="A5" s="4" t="inlineStr">
        <is>
          <t>Approval exception</t>
        </is>
      </c>
      <c r="B5" s="5">
        <f>COUNTIF(Requests!$T$2:$T$101,A5)</f>
        <v/>
      </c>
      <c r="C5" s="4" t="inlineStr">
        <is>
          <t>Resolve missing checks, reviewer ID or decision date before acting.</t>
        </is>
      </c>
    </row>
    <row r="6" ht="42" customHeight="1">
      <c r="A6" s="2" t="inlineStr">
        <is>
          <t>Rejected</t>
        </is>
      </c>
      <c r="B6" s="3">
        <f>COUNTIF(Requests!$T$2:$T$101,A6)</f>
        <v/>
      </c>
      <c r="C6" s="2" t="inlineStr">
        <is>
          <t>Recorded rejection; no automatic roster change.</t>
        </is>
      </c>
    </row>
    <row r="7" ht="42" customHeight="1">
      <c r="A7" s="4" t="inlineStr">
        <is>
          <t>Withdrawn</t>
        </is>
      </c>
      <c r="B7" s="5">
        <f>COUNTIF(Requests!$T$2:$T$101,A7)</f>
        <v/>
      </c>
      <c r="C7" s="4" t="inlineStr">
        <is>
          <t>Recorded withdrawal; no automatic roster change.</t>
        </is>
      </c>
    </row>
    <row r="8" ht="42" customHeight="1">
      <c r="A8" s="2" t="inlineStr">
        <is>
          <t>Incomplete or invalid</t>
        </is>
      </c>
      <c r="B8" s="3">
        <f>COUNTIF(Requests!$T$2:$T$101,A8)</f>
        <v/>
      </c>
      <c r="C8" s="2" t="inlineStr">
        <is>
          <t>Correct required fields, shift dates or same-guard entries before further review.</t>
        </is>
      </c>
    </row>
    <row r="9"/>
    <row r="10" ht="42" customHeight="1">
      <c r="A10" s="4" t="inlineStr">
        <is>
          <t>Recorded pending decisions</t>
        </is>
      </c>
      <c r="B10" s="5">
        <f>COUNTIFS(Requests!$A$2:$A$101,"&lt;&gt;",Requests!$O$2:$O$101,"Pending")</f>
        <v/>
      </c>
      <c r="C10" s="4" t="inlineStr">
        <is>
          <t>Decision column O only; includes pending records needing correction. This is not the ready-for-approval count.</t>
        </is>
      </c>
    </row>
    <row r="11" ht="42" customHeight="1">
      <c r="A11" s="4" t="inlineStr">
        <is>
          <t>Records with a request ID</t>
        </is>
      </c>
      <c r="B11" s="5">
        <f>COUNTIF(Requests!$A$2:$A$101,"&lt;&gt;")</f>
        <v/>
      </c>
      <c r="C11" s="4" t="inlineStr">
        <is>
          <t>Prepared capacity: 100 records in Requests rows 2–101.</t>
        </is>
      </c>
    </row>
    <row r="12"/>
    <row r="13" ht="28" customHeight="1">
      <c r="A13" s="6" t="inlineStr">
        <is>
          <t>Operating notes</t>
        </is>
      </c>
      <c r="B13" s="6" t="inlineStr"/>
      <c r="C13" s="6" t="inlineStr">
        <is>
          <t>Use and limitations</t>
        </is>
      </c>
    </row>
    <row r="14" ht="56" customHeight="1">
      <c r="A14" s="7" t="inlineStr">
        <is>
          <t>Purpose and exchange direction</t>
        </is>
      </c>
      <c r="B14" s="7" t="n"/>
      <c r="C14" s="7" t="inlineStr">
        <is>
          <t>One record exchanges two existing assigned shifts. Guard A receives shift B; Guard B receives shift A. Approval does not change the roster.</t>
        </is>
      </c>
    </row>
    <row r="15" ht="56" customHeight="1">
      <c r="A15" s="8" t="inlineStr">
        <is>
          <t>Fictional sample data</t>
        </is>
      </c>
      <c r="B15" s="8" t="n"/>
      <c r="C15" s="8" t="inlineStr">
        <is>
          <t>Exactly 10 fictional records occupy rows 2–11. Rows 12–101 are available for input. Intentional exceptions illustrate correction and review states.</t>
        </is>
      </c>
    </row>
    <row r="16" ht="56" customHeight="1">
      <c r="A16" s="7" t="inlineStr">
        <is>
          <t>Editable and calculated cells</t>
        </is>
      </c>
      <c r="B16" s="7" t="n"/>
      <c r="C16" s="7" t="inlineStr">
        <is>
          <t>Pale cream cells are inputs. R:T are calculated; do not overwrite them. Stop validation discourages typing over formulas, but no sheet locking is used.</t>
        </is>
      </c>
    </row>
    <row r="17" ht="56" customHeight="1">
      <c r="A17" s="8" t="inlineStr">
        <is>
          <t>Filter and inspect</t>
        </is>
      </c>
      <c r="B17" s="8" t="n"/>
      <c r="C17" s="8" t="inlineStr">
        <is>
          <t>Use the Requests header filters on column T. Inspect red exceptions and red duplicate IDs before acting; use the text result, not color alone.</t>
        </is>
      </c>
    </row>
    <row r="18" ht="56" customHeight="1">
      <c r="A18" s="7" t="inlineStr">
        <is>
          <t>Pasted data requires review</t>
        </is>
      </c>
      <c r="B18" s="7" t="n"/>
      <c r="C18" s="7" t="inlineStr">
        <is>
          <t>Pasting can bypass validation or overwrite formulas. Check unique IDs, numeric dates, reference IDs, dropdown values and highlighted exceptions manually.</t>
        </is>
      </c>
    </row>
    <row r="19" ht="56" customHeight="1">
      <c r="A19" s="8" t="inlineStr">
        <is>
          <t>Recorded approval details</t>
        </is>
      </c>
      <c r="B19" s="8" t="n"/>
      <c r="C19" s="8" t="inlineStr">
        <is>
          <t>Enter a reviewer ID and numeric decision date not earlier than the logged date. Eligibility, consent and manual review must also be recorded.</t>
        </is>
      </c>
    </row>
    <row r="20" ht="56" customHeight="1">
      <c r="A20" s="7" t="inlineStr">
        <is>
          <t>Time basis and overnight work</t>
        </is>
      </c>
      <c r="B20" s="7" t="n"/>
      <c r="C20" s="7" t="inlineStr">
        <is>
          <t>Use the single site-local time basis on Assumptions and full dated starts and ends. Hours are nominal clock hours; reconcile daylight-saving transitions and other time zones manually.</t>
        </is>
      </c>
    </row>
    <row r="21" ht="56" customHeight="1">
      <c r="A21" s="8" t="inlineStr">
        <is>
          <t>Hours and review limits</t>
        </is>
      </c>
      <c r="B21" s="8" t="n"/>
      <c r="C21" s="8" t="inlineStr">
        <is>
          <t>Planned hours do not establish actual attendance, paid hours or billable hours. No USD compensation or billing is calculated. Do not sum exchanged hours as additional coverage.</t>
        </is>
      </c>
    </row>
    <row r="22" ht="56" customHeight="1">
      <c r="A22" s="7" t="inlineStr">
        <is>
          <t>Company-entered criteria</t>
        </is>
      </c>
      <c r="B22" s="7" t="n"/>
      <c r="C22" s="7" t="inlineStr">
        <is>
          <t>Edit the receiving-post, other-assignment, overtime, break and staffing criteria on Assumptions. They are not legal defaults or guarantees. No conflict detection, optimization or eligibility verification is automated.</t>
        </is>
      </c>
    </row>
    <row r="23" ht="56" customHeight="1">
      <c r="A23" s="8" t="inlineStr">
        <is>
          <t>Fictional expected counts</t>
        </is>
      </c>
      <c r="B23" s="8" t="n"/>
      <c r="C23" s="8" t="inlineStr">
        <is>
          <t>In the seven-result order above: 1, 3, 1, 1, 1, 1, 2. Recorded pending decisions: 6. Valid sample shifts: 10.00 hours; example 09 shift A hours are blank.</t>
        </is>
      </c>
    </row>
    <row r="24" ht="56" customHeight="1">
      <c r="A24" s="7" t="inlineStr">
        <is>
          <t>Checks and recalculation</t>
        </is>
      </c>
      <c r="B24" s="7" t="n"/>
      <c r="C24" s="7" t="inlineStr">
        <is>
          <t>The code checks workbook structure and a separate reference model. It does not run an Excel calculation engine. Open in Excel or LibreOffice to recalculate formulas and verify the displayed results before use.</t>
        </is>
      </c>
    </row>
  </sheetData>
  <autoFilter ref="A1:C8"/>
  <pageMargins left="0.75" right="0.75" top="1" bottom="1" header="0.5" footer="0.5"/>
  <pageSetup orientation="landscape" paperSize="1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U101"/>
  <sheetViews>
    <sheetView showGridLines="0" zoomScale="80" workbookViewId="0">
      <pane xSplit="4" ySplit="1" topLeftCell="E2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24" customWidth="1" min="1" max="1"/>
    <col width="15" customWidth="1" min="2" max="2"/>
    <col width="23" customWidth="1" min="3" max="3"/>
    <col width="22" customWidth="1" min="4" max="4"/>
    <col width="25" customWidth="1" min="5" max="5"/>
    <col width="25" customWidth="1" min="6" max="6"/>
    <col width="23" customWidth="1" min="7" max="7"/>
    <col width="22" customWidth="1" min="8" max="8"/>
    <col width="25" customWidth="1" min="9" max="9"/>
    <col width="25" customWidth="1" min="10" max="10"/>
    <col width="22" customWidth="1" min="11" max="11"/>
    <col width="22" customWidth="1" min="12" max="12"/>
    <col width="19" customWidth="1" min="13" max="13"/>
    <col width="25" customWidth="1" min="14" max="14"/>
    <col width="17" customWidth="1" min="15" max="15"/>
    <col width="24" customWidth="1" min="16" max="16"/>
    <col width="15" customWidth="1" min="17" max="17"/>
    <col width="17" customWidth="1" min="18" max="18"/>
    <col width="17" customWidth="1" min="19" max="19"/>
    <col width="39" customWidth="1" min="20" max="20"/>
    <col width="65" customWidth="1" min="21" max="21"/>
  </cols>
  <sheetData>
    <row r="1" ht="62" customHeight="1">
      <c r="A1" s="1" t="inlineStr">
        <is>
          <t>Request ID</t>
        </is>
      </c>
      <c r="B1" s="1" t="inlineStr">
        <is>
          <t>Logged date</t>
        </is>
      </c>
      <c r="C1" s="1" t="inlineStr">
        <is>
          <t>Guard A ID</t>
        </is>
      </c>
      <c r="D1" s="1" t="inlineStr">
        <is>
          <t>Original post A</t>
        </is>
      </c>
      <c r="E1" s="1" t="inlineStr">
        <is>
          <t>Shift A start</t>
        </is>
      </c>
      <c r="F1" s="1" t="inlineStr">
        <is>
          <t>Shift A end</t>
        </is>
      </c>
      <c r="G1" s="1" t="inlineStr">
        <is>
          <t>Guard B ID</t>
        </is>
      </c>
      <c r="H1" s="1" t="inlineStr">
        <is>
          <t>Original post B</t>
        </is>
      </c>
      <c r="I1" s="1" t="inlineStr">
        <is>
          <t>Shift B start</t>
        </is>
      </c>
      <c r="J1" s="1" t="inlineStr">
        <is>
          <t>Shift B end</t>
        </is>
      </c>
      <c r="K1" s="1" t="inlineStr">
        <is>
          <t>Guard A eligibility for post B</t>
        </is>
      </c>
      <c r="L1" s="1" t="inlineStr">
        <is>
          <t>Guard B eligibility for post A</t>
        </is>
      </c>
      <c r="M1" s="1" t="inlineStr">
        <is>
          <t>Both guards consent</t>
        </is>
      </c>
      <c r="N1" s="1" t="inlineStr">
        <is>
          <t>Manual schedule and pay review</t>
        </is>
      </c>
      <c r="O1" s="1" t="inlineStr">
        <is>
          <t>Decision</t>
        </is>
      </c>
      <c r="P1" s="1" t="inlineStr">
        <is>
          <t>Decision reviewer ID</t>
        </is>
      </c>
      <c r="Q1" s="1" t="inlineStr">
        <is>
          <t>Decision date</t>
        </is>
      </c>
      <c r="R1" s="1" t="inlineStr">
        <is>
          <t>Shift A planned hours</t>
        </is>
      </c>
      <c r="S1" s="1" t="inlineStr">
        <is>
          <t>Shift B planned hours</t>
        </is>
      </c>
      <c r="T1" s="1" t="inlineStr">
        <is>
          <t>Review result</t>
        </is>
      </c>
      <c r="U1" s="1" t="inlineStr">
        <is>
          <t>Non-sensitive notes</t>
        </is>
      </c>
    </row>
    <row r="2" ht="44" customHeight="1">
      <c r="A2" s="9" t="inlineStr">
        <is>
          <t>FICTION-SWAP-01</t>
        </is>
      </c>
      <c r="B2" s="10" t="n">
        <v>46294</v>
      </c>
      <c r="C2" s="9" t="inlineStr">
        <is>
          <t>FICTION-GUARD-01</t>
        </is>
      </c>
      <c r="D2" s="9" t="inlineStr">
        <is>
          <t>Fiction Post A</t>
        </is>
      </c>
      <c r="E2" s="11" t="n">
        <v>46300.83333333334</v>
      </c>
      <c r="F2" s="11" t="n">
        <v>46301.25</v>
      </c>
      <c r="G2" s="9" t="inlineStr">
        <is>
          <t>FICTION-GUARD-02</t>
        </is>
      </c>
      <c r="H2" s="9" t="inlineStr">
        <is>
          <t>Fiction Post B</t>
        </is>
      </c>
      <c r="I2" s="11" t="n">
        <v>46301.83333333334</v>
      </c>
      <c r="J2" s="11" t="n">
        <v>46302.25</v>
      </c>
      <c r="K2" s="9" t="inlineStr">
        <is>
          <t>Pass</t>
        </is>
      </c>
      <c r="L2" s="9" t="inlineStr">
        <is>
          <t>Pass</t>
        </is>
      </c>
      <c r="M2" s="9" t="inlineStr">
        <is>
          <t>Yes</t>
        </is>
      </c>
      <c r="N2" s="9" t="inlineStr">
        <is>
          <t>Complete</t>
        </is>
      </c>
      <c r="O2" s="9" t="inlineStr">
        <is>
          <t>Pending</t>
        </is>
      </c>
      <c r="P2" s="9" t="n"/>
      <c r="Q2" s="10" t="n"/>
      <c r="R2" s="12">
        <f>IF(OR(COUNT(E2:F2)&lt;&gt;2,F2&lt;=E2),"",24*(F2-E2))</f>
        <v/>
      </c>
      <c r="S2" s="12">
        <f>IF(OR(COUNT(I2:J2)&lt;&gt;2,J2&lt;=I2),"",24*(J2-I2))</f>
        <v/>
      </c>
      <c r="T2" s="2">
        <f>IF(COUNTA(A2:Q2)=0,"",IF(OR(COUNTA(A2:O2)&lt;15,COUNT(E2:F2,I2:J2)&lt;&gt;4,C2=G2,F2&lt;=E2,J2&lt;=I2),"Incomplete or invalid",IF(OR(O2="Rejected",O2="Withdrawn"),O2,IF(OR(K2&lt;&gt;"Pass",L2&lt;&gt;"Pass",M2&lt;&gt;"Yes",N2&lt;&gt;"Complete"),IF(O2="Approved","Approval exception","Checks pending"),IF(O2="Approved",IF(OR(P2="",NOT(ISNUMBER(Q2)),Q2&lt;B2),"Approval exception","Approved - update roster manually"),"Ready for approval")))))</f>
        <v/>
      </c>
      <c r="U2" s="9" t="inlineStr">
        <is>
          <t>Fictional example 01: all checks complete; pending decision.</t>
        </is>
      </c>
    </row>
    <row r="3" ht="44" customHeight="1">
      <c r="A3" s="9" t="inlineStr">
        <is>
          <t>FICTION-SWAP-02</t>
        </is>
      </c>
      <c r="B3" s="10" t="n">
        <v>46294</v>
      </c>
      <c r="C3" s="9" t="inlineStr">
        <is>
          <t>FICTION-GUARD-03</t>
        </is>
      </c>
      <c r="D3" s="9" t="inlineStr">
        <is>
          <t>Fiction Post A</t>
        </is>
      </c>
      <c r="E3" s="11" t="n">
        <v>46302.83333333334</v>
      </c>
      <c r="F3" s="11" t="n">
        <v>46303.25</v>
      </c>
      <c r="G3" s="9" t="inlineStr">
        <is>
          <t>FICTION-GUARD-04</t>
        </is>
      </c>
      <c r="H3" s="9" t="inlineStr">
        <is>
          <t>Fiction Post B</t>
        </is>
      </c>
      <c r="I3" s="11" t="n">
        <v>46303.83333333334</v>
      </c>
      <c r="J3" s="11" t="n">
        <v>46304.25</v>
      </c>
      <c r="K3" s="9" t="inlineStr">
        <is>
          <t>Pending</t>
        </is>
      </c>
      <c r="L3" s="9" t="inlineStr">
        <is>
          <t>Pass</t>
        </is>
      </c>
      <c r="M3" s="9" t="inlineStr">
        <is>
          <t>Yes</t>
        </is>
      </c>
      <c r="N3" s="9" t="inlineStr">
        <is>
          <t>Complete</t>
        </is>
      </c>
      <c r="O3" s="9" t="inlineStr">
        <is>
          <t>Pending</t>
        </is>
      </c>
      <c r="P3" s="9" t="n"/>
      <c r="Q3" s="10" t="n"/>
      <c r="R3" s="13">
        <f>IF(OR(COUNT(E3:F3)&lt;&gt;2,F3&lt;=E3),"",24*(F3-E3))</f>
        <v/>
      </c>
      <c r="S3" s="13">
        <f>IF(OR(COUNT(I3:J3)&lt;&gt;2,J3&lt;=I3),"",24*(J3-I3))</f>
        <v/>
      </c>
      <c r="T3" s="4">
        <f>IF(COUNTA(A3:Q3)=0,"",IF(OR(COUNTA(A3:O3)&lt;15,COUNT(E3:F3,I3:J3)&lt;&gt;4,C3=G3,F3&lt;=E3,J3&lt;=I3),"Incomplete or invalid",IF(OR(O3="Rejected",O3="Withdrawn"),O3,IF(OR(K3&lt;&gt;"Pass",L3&lt;&gt;"Pass",M3&lt;&gt;"Yes",N3&lt;&gt;"Complete"),IF(O3="Approved","Approval exception","Checks pending"),IF(O3="Approved",IF(OR(P3="",NOT(ISNUMBER(Q3)),Q3&lt;B3),"Approval exception","Approved - update roster manually"),"Ready for approval")))))</f>
        <v/>
      </c>
      <c r="U3" s="9" t="inlineStr">
        <is>
          <t>Fictional example 02: Guard A receiving-post eligibility is pending.</t>
        </is>
      </c>
    </row>
    <row r="4" ht="44" customHeight="1">
      <c r="A4" s="9" t="inlineStr">
        <is>
          <t>FICTION-SWAP-03</t>
        </is>
      </c>
      <c r="B4" s="10" t="n">
        <v>46294</v>
      </c>
      <c r="C4" s="9" t="inlineStr">
        <is>
          <t>FICTION-GUARD-05</t>
        </is>
      </c>
      <c r="D4" s="9" t="inlineStr">
        <is>
          <t>Fiction Post A</t>
        </is>
      </c>
      <c r="E4" s="11" t="n">
        <v>46304.83333333334</v>
      </c>
      <c r="F4" s="11" t="n">
        <v>46305.25</v>
      </c>
      <c r="G4" s="9" t="inlineStr">
        <is>
          <t>FICTION-GUARD-06</t>
        </is>
      </c>
      <c r="H4" s="9" t="inlineStr">
        <is>
          <t>Fiction Post B</t>
        </is>
      </c>
      <c r="I4" s="11" t="n">
        <v>46305.83333333334</v>
      </c>
      <c r="J4" s="11" t="n">
        <v>46306.25</v>
      </c>
      <c r="K4" s="9" t="inlineStr">
        <is>
          <t>Pass</t>
        </is>
      </c>
      <c r="L4" s="9" t="inlineStr">
        <is>
          <t>Pass</t>
        </is>
      </c>
      <c r="M4" s="9" t="inlineStr">
        <is>
          <t>No</t>
        </is>
      </c>
      <c r="N4" s="9" t="inlineStr">
        <is>
          <t>Complete</t>
        </is>
      </c>
      <c r="O4" s="9" t="inlineStr">
        <is>
          <t>Pending</t>
        </is>
      </c>
      <c r="P4" s="9" t="n"/>
      <c r="Q4" s="10" t="n"/>
      <c r="R4" s="12">
        <f>IF(OR(COUNT(E4:F4)&lt;&gt;2,F4&lt;=E4),"",24*(F4-E4))</f>
        <v/>
      </c>
      <c r="S4" s="12">
        <f>IF(OR(COUNT(I4:J4)&lt;&gt;2,J4&lt;=I4),"",24*(J4-I4))</f>
        <v/>
      </c>
      <c r="T4" s="2">
        <f>IF(COUNTA(A4:Q4)=0,"",IF(OR(COUNTA(A4:O4)&lt;15,COUNT(E4:F4,I4:J4)&lt;&gt;4,C4=G4,F4&lt;=E4,J4&lt;=I4),"Incomplete or invalid",IF(OR(O4="Rejected",O4="Withdrawn"),O4,IF(OR(K4&lt;&gt;"Pass",L4&lt;&gt;"Pass",M4&lt;&gt;"Yes",N4&lt;&gt;"Complete"),IF(O4="Approved","Approval exception","Checks pending"),IF(O4="Approved",IF(OR(P4="",NOT(ISNUMBER(Q4)),Q4&lt;B4),"Approval exception","Approved - update roster manually"),"Ready for approval")))))</f>
        <v/>
      </c>
      <c r="U4" s="9" t="inlineStr">
        <is>
          <t>Fictional example 03: both-guard consent has not been obtained.</t>
        </is>
      </c>
    </row>
    <row r="5" ht="44" customHeight="1">
      <c r="A5" s="9" t="inlineStr">
        <is>
          <t>FICTION-SWAP-04</t>
        </is>
      </c>
      <c r="B5" s="10" t="n">
        <v>46294</v>
      </c>
      <c r="C5" s="9" t="inlineStr">
        <is>
          <t>FICTION-GUARD-07</t>
        </is>
      </c>
      <c r="D5" s="9" t="inlineStr">
        <is>
          <t>Fiction Post A</t>
        </is>
      </c>
      <c r="E5" s="11" t="n">
        <v>46306.83333333334</v>
      </c>
      <c r="F5" s="11" t="n">
        <v>46307.25</v>
      </c>
      <c r="G5" s="9" t="inlineStr">
        <is>
          <t>FICTION-GUARD-08</t>
        </is>
      </c>
      <c r="H5" s="9" t="inlineStr">
        <is>
          <t>Fiction Post B</t>
        </is>
      </c>
      <c r="I5" s="11" t="n">
        <v>46307.83333333334</v>
      </c>
      <c r="J5" s="11" t="n">
        <v>46308.25</v>
      </c>
      <c r="K5" s="9" t="inlineStr">
        <is>
          <t>Pass</t>
        </is>
      </c>
      <c r="L5" s="9" t="inlineStr">
        <is>
          <t>Pass</t>
        </is>
      </c>
      <c r="M5" s="9" t="inlineStr">
        <is>
          <t>Yes</t>
        </is>
      </c>
      <c r="N5" s="9" t="inlineStr">
        <is>
          <t>Pending</t>
        </is>
      </c>
      <c r="O5" s="9" t="inlineStr">
        <is>
          <t>Pending</t>
        </is>
      </c>
      <c r="P5" s="9" t="n"/>
      <c r="Q5" s="10" t="n"/>
      <c r="R5" s="13">
        <f>IF(OR(COUNT(E5:F5)&lt;&gt;2,F5&lt;=E5),"",24*(F5-E5))</f>
        <v/>
      </c>
      <c r="S5" s="13">
        <f>IF(OR(COUNT(I5:J5)&lt;&gt;2,J5&lt;=I5),"",24*(J5-I5))</f>
        <v/>
      </c>
      <c r="T5" s="4">
        <f>IF(COUNTA(A5:Q5)=0,"",IF(OR(COUNTA(A5:O5)&lt;15,COUNT(E5:F5,I5:J5)&lt;&gt;4,C5=G5,F5&lt;=E5,J5&lt;=I5),"Incomplete or invalid",IF(OR(O5="Rejected",O5="Withdrawn"),O5,IF(OR(K5&lt;&gt;"Pass",L5&lt;&gt;"Pass",M5&lt;&gt;"Yes",N5&lt;&gt;"Complete"),IF(O5="Approved","Approval exception","Checks pending"),IF(O5="Approved",IF(OR(P5="",NOT(ISNUMBER(Q5)),Q5&lt;B5),"Approval exception","Approved - update roster manually"),"Ready for approval")))))</f>
        <v/>
      </c>
      <c r="U5" s="9" t="inlineStr">
        <is>
          <t>Fictional example 04: manual schedule and pay review is pending.</t>
        </is>
      </c>
    </row>
    <row r="6" ht="44" customHeight="1">
      <c r="A6" s="9" t="inlineStr">
        <is>
          <t>FICTION-SWAP-05</t>
        </is>
      </c>
      <c r="B6" s="10" t="n">
        <v>46294</v>
      </c>
      <c r="C6" s="9" t="inlineStr">
        <is>
          <t>FICTION-GUARD-09</t>
        </is>
      </c>
      <c r="D6" s="9" t="inlineStr">
        <is>
          <t>Fiction Post A</t>
        </is>
      </c>
      <c r="E6" s="11" t="n">
        <v>46308.83333333334</v>
      </c>
      <c r="F6" s="11" t="n">
        <v>46309.25</v>
      </c>
      <c r="G6" s="9" t="inlineStr">
        <is>
          <t>FICTION-GUARD-10</t>
        </is>
      </c>
      <c r="H6" s="9" t="inlineStr">
        <is>
          <t>Fiction Post B</t>
        </is>
      </c>
      <c r="I6" s="11" t="n">
        <v>46309.83333333334</v>
      </c>
      <c r="J6" s="11" t="n">
        <v>46310.25</v>
      </c>
      <c r="K6" s="9" t="inlineStr">
        <is>
          <t>Pass</t>
        </is>
      </c>
      <c r="L6" s="9" t="inlineStr">
        <is>
          <t>Pass</t>
        </is>
      </c>
      <c r="M6" s="9" t="inlineStr">
        <is>
          <t>Yes</t>
        </is>
      </c>
      <c r="N6" s="9" t="inlineStr">
        <is>
          <t>Complete</t>
        </is>
      </c>
      <c r="O6" s="9" t="inlineStr">
        <is>
          <t>Approved</t>
        </is>
      </c>
      <c r="P6" s="9" t="inlineStr">
        <is>
          <t>FICTION-REVIEWER-01</t>
        </is>
      </c>
      <c r="Q6" s="10" t="n">
        <v>46294</v>
      </c>
      <c r="R6" s="12">
        <f>IF(OR(COUNT(E6:F6)&lt;&gt;2,F6&lt;=E6),"",24*(F6-E6))</f>
        <v/>
      </c>
      <c r="S6" s="12">
        <f>IF(OR(COUNT(I6:J6)&lt;&gt;2,J6&lt;=I6),"",24*(J6-I6))</f>
        <v/>
      </c>
      <c r="T6" s="2">
        <f>IF(COUNTA(A6:Q6)=0,"",IF(OR(COUNTA(A6:O6)&lt;15,COUNT(E6:F6,I6:J6)&lt;&gt;4,C6=G6,F6&lt;=E6,J6&lt;=I6),"Incomplete or invalid",IF(OR(O6="Rejected",O6="Withdrawn"),O6,IF(OR(K6&lt;&gt;"Pass",L6&lt;&gt;"Pass",M6&lt;&gt;"Yes",N6&lt;&gt;"Complete"),IF(O6="Approved","Approval exception","Checks pending"),IF(O6="Approved",IF(OR(P6="",NOT(ISNUMBER(Q6)),Q6&lt;B6),"Approval exception","Approved - update roster manually"),"Ready for approval")))))</f>
        <v/>
      </c>
      <c r="U6" s="9" t="inlineStr">
        <is>
          <t>Fictional example 05: approval recorded; update the roster manually.</t>
        </is>
      </c>
    </row>
    <row r="7" ht="44" customHeight="1">
      <c r="A7" s="9" t="inlineStr">
        <is>
          <t>FICTION-SWAP-06</t>
        </is>
      </c>
      <c r="B7" s="10" t="n">
        <v>46294</v>
      </c>
      <c r="C7" s="9" t="inlineStr">
        <is>
          <t>FICTION-GUARD-11</t>
        </is>
      </c>
      <c r="D7" s="9" t="inlineStr">
        <is>
          <t>Fiction Post A</t>
        </is>
      </c>
      <c r="E7" s="11" t="n">
        <v>46310.83333333334</v>
      </c>
      <c r="F7" s="11" t="n">
        <v>46311.25</v>
      </c>
      <c r="G7" s="9" t="inlineStr">
        <is>
          <t>FICTION-GUARD-12</t>
        </is>
      </c>
      <c r="H7" s="9" t="inlineStr">
        <is>
          <t>Fiction Post B</t>
        </is>
      </c>
      <c r="I7" s="11" t="n">
        <v>46311.83333333334</v>
      </c>
      <c r="J7" s="11" t="n">
        <v>46312.25</v>
      </c>
      <c r="K7" s="9" t="inlineStr">
        <is>
          <t>Pass</t>
        </is>
      </c>
      <c r="L7" s="9" t="inlineStr">
        <is>
          <t>Pass</t>
        </is>
      </c>
      <c r="M7" s="9" t="inlineStr">
        <is>
          <t>Yes</t>
        </is>
      </c>
      <c r="N7" s="9" t="inlineStr">
        <is>
          <t>Complete</t>
        </is>
      </c>
      <c r="O7" s="9" t="inlineStr">
        <is>
          <t>Approved</t>
        </is>
      </c>
      <c r="P7" s="9" t="n"/>
      <c r="Q7" s="10" t="n">
        <v>46294</v>
      </c>
      <c r="R7" s="13">
        <f>IF(OR(COUNT(E7:F7)&lt;&gt;2,F7&lt;=E7),"",24*(F7-E7))</f>
        <v/>
      </c>
      <c r="S7" s="13">
        <f>IF(OR(COUNT(I7:J7)&lt;&gt;2,J7&lt;=I7),"",24*(J7-I7))</f>
        <v/>
      </c>
      <c r="T7" s="4">
        <f>IF(COUNTA(A7:Q7)=0,"",IF(OR(COUNTA(A7:O7)&lt;15,COUNT(E7:F7,I7:J7)&lt;&gt;4,C7=G7,F7&lt;=E7,J7&lt;=I7),"Incomplete or invalid",IF(OR(O7="Rejected",O7="Withdrawn"),O7,IF(OR(K7&lt;&gt;"Pass",L7&lt;&gt;"Pass",M7&lt;&gt;"Yes",N7&lt;&gt;"Complete"),IF(O7="Approved","Approval exception","Checks pending"),IF(O7="Approved",IF(OR(P7="",NOT(ISNUMBER(Q7)),Q7&lt;B7),"Approval exception","Approved - update roster manually"),"Ready for approval")))))</f>
        <v/>
      </c>
      <c r="U7" s="9" t="inlineStr">
        <is>
          <t>Fictional example 06: approval recorded without a reviewer ID.</t>
        </is>
      </c>
    </row>
    <row r="8" ht="44" customHeight="1">
      <c r="A8" s="9" t="inlineStr">
        <is>
          <t>FICTION-SWAP-07</t>
        </is>
      </c>
      <c r="B8" s="10" t="n">
        <v>46294</v>
      </c>
      <c r="C8" s="9" t="inlineStr">
        <is>
          <t>FICTION-GUARD-13</t>
        </is>
      </c>
      <c r="D8" s="9" t="inlineStr">
        <is>
          <t>Fiction Post A</t>
        </is>
      </c>
      <c r="E8" s="11" t="n">
        <v>46312.83333333334</v>
      </c>
      <c r="F8" s="11" t="n">
        <v>46313.25</v>
      </c>
      <c r="G8" s="9" t="inlineStr">
        <is>
          <t>FICTION-GUARD-14</t>
        </is>
      </c>
      <c r="H8" s="9" t="inlineStr">
        <is>
          <t>Fiction Post B</t>
        </is>
      </c>
      <c r="I8" s="11" t="n">
        <v>46313.83333333334</v>
      </c>
      <c r="J8" s="11" t="n">
        <v>46314.25</v>
      </c>
      <c r="K8" s="9" t="inlineStr">
        <is>
          <t>Pass</t>
        </is>
      </c>
      <c r="L8" s="9" t="inlineStr">
        <is>
          <t>Pass</t>
        </is>
      </c>
      <c r="M8" s="9" t="inlineStr">
        <is>
          <t>Yes</t>
        </is>
      </c>
      <c r="N8" s="9" t="inlineStr">
        <is>
          <t>Complete</t>
        </is>
      </c>
      <c r="O8" s="9" t="inlineStr">
        <is>
          <t>Rejected</t>
        </is>
      </c>
      <c r="P8" s="9" t="n"/>
      <c r="Q8" s="10" t="n"/>
      <c r="R8" s="12">
        <f>IF(OR(COUNT(E8:F8)&lt;&gt;2,F8&lt;=E8),"",24*(F8-E8))</f>
        <v/>
      </c>
      <c r="S8" s="12">
        <f>IF(OR(COUNT(I8:J8)&lt;&gt;2,J8&lt;=I8),"",24*(J8-I8))</f>
        <v/>
      </c>
      <c r="T8" s="2">
        <f>IF(COUNTA(A8:Q8)=0,"",IF(OR(COUNTA(A8:O8)&lt;15,COUNT(E8:F8,I8:J8)&lt;&gt;4,C8=G8,F8&lt;=E8,J8&lt;=I8),"Incomplete or invalid",IF(OR(O8="Rejected",O8="Withdrawn"),O8,IF(OR(K8&lt;&gt;"Pass",L8&lt;&gt;"Pass",M8&lt;&gt;"Yes",N8&lt;&gt;"Complete"),IF(O8="Approved","Approval exception","Checks pending"),IF(O8="Approved",IF(OR(P8="",NOT(ISNUMBER(Q8)),Q8&lt;B8),"Approval exception","Approved - update roster manually"),"Ready for approval")))))</f>
        <v/>
      </c>
      <c r="U8" s="9" t="inlineStr">
        <is>
          <t>Fictional example 07: rejection recorded.</t>
        </is>
      </c>
    </row>
    <row r="9" ht="44" customHeight="1">
      <c r="A9" s="9" t="inlineStr">
        <is>
          <t>FICTION-SWAP-08</t>
        </is>
      </c>
      <c r="B9" s="10" t="n">
        <v>46294</v>
      </c>
      <c r="C9" s="9" t="inlineStr">
        <is>
          <t>FICTION-GUARD-15</t>
        </is>
      </c>
      <c r="D9" s="9" t="inlineStr">
        <is>
          <t>Fiction Post A</t>
        </is>
      </c>
      <c r="E9" s="11" t="n">
        <v>46314.83333333334</v>
      </c>
      <c r="F9" s="11" t="n">
        <v>46315.25</v>
      </c>
      <c r="G9" s="9" t="inlineStr">
        <is>
          <t>FICTION-GUARD-16</t>
        </is>
      </c>
      <c r="H9" s="9" t="inlineStr">
        <is>
          <t>Fiction Post B</t>
        </is>
      </c>
      <c r="I9" s="11" t="n">
        <v>46315.83333333334</v>
      </c>
      <c r="J9" s="11" t="n">
        <v>46316.25</v>
      </c>
      <c r="K9" s="9" t="inlineStr">
        <is>
          <t>Pass</t>
        </is>
      </c>
      <c r="L9" s="9" t="inlineStr">
        <is>
          <t>Pass</t>
        </is>
      </c>
      <c r="M9" s="9" t="inlineStr">
        <is>
          <t>Yes</t>
        </is>
      </c>
      <c r="N9" s="9" t="inlineStr">
        <is>
          <t>Complete</t>
        </is>
      </c>
      <c r="O9" s="9" t="inlineStr">
        <is>
          <t>Withdrawn</t>
        </is>
      </c>
      <c r="P9" s="9" t="n"/>
      <c r="Q9" s="10" t="n"/>
      <c r="R9" s="13">
        <f>IF(OR(COUNT(E9:F9)&lt;&gt;2,F9&lt;=E9),"",24*(F9-E9))</f>
        <v/>
      </c>
      <c r="S9" s="13">
        <f>IF(OR(COUNT(I9:J9)&lt;&gt;2,J9&lt;=I9),"",24*(J9-I9))</f>
        <v/>
      </c>
      <c r="T9" s="4">
        <f>IF(COUNTA(A9:Q9)=0,"",IF(OR(COUNTA(A9:O9)&lt;15,COUNT(E9:F9,I9:J9)&lt;&gt;4,C9=G9,F9&lt;=E9,J9&lt;=I9),"Incomplete or invalid",IF(OR(O9="Rejected",O9="Withdrawn"),O9,IF(OR(K9&lt;&gt;"Pass",L9&lt;&gt;"Pass",M9&lt;&gt;"Yes",N9&lt;&gt;"Complete"),IF(O9="Approved","Approval exception","Checks pending"),IF(O9="Approved",IF(OR(P9="",NOT(ISNUMBER(Q9)),Q9&lt;B9),"Approval exception","Approved - update roster manually"),"Ready for approval")))))</f>
        <v/>
      </c>
      <c r="U9" s="9" t="inlineStr">
        <is>
          <t>Fictional example 08: withdrawal recorded.</t>
        </is>
      </c>
    </row>
    <row r="10" ht="44" customHeight="1">
      <c r="A10" s="9" t="inlineStr">
        <is>
          <t>FICTION-SWAP-09</t>
        </is>
      </c>
      <c r="B10" s="10" t="n">
        <v>46294</v>
      </c>
      <c r="C10" s="9" t="inlineStr">
        <is>
          <t>FICTION-GUARD-17</t>
        </is>
      </c>
      <c r="D10" s="9" t="inlineStr">
        <is>
          <t>Fiction Post A</t>
        </is>
      </c>
      <c r="E10" s="11" t="n">
        <v>46316.83333333334</v>
      </c>
      <c r="F10" s="11" t="n">
        <v>46316.79166666666</v>
      </c>
      <c r="G10" s="9" t="inlineStr">
        <is>
          <t>FICTION-GUARD-18</t>
        </is>
      </c>
      <c r="H10" s="9" t="inlineStr">
        <is>
          <t>Fiction Post B</t>
        </is>
      </c>
      <c r="I10" s="11" t="n">
        <v>46317.83333333334</v>
      </c>
      <c r="J10" s="11" t="n">
        <v>46318.25</v>
      </c>
      <c r="K10" s="9" t="inlineStr">
        <is>
          <t>Pass</t>
        </is>
      </c>
      <c r="L10" s="9" t="inlineStr">
        <is>
          <t>Pass</t>
        </is>
      </c>
      <c r="M10" s="9" t="inlineStr">
        <is>
          <t>Yes</t>
        </is>
      </c>
      <c r="N10" s="9" t="inlineStr">
        <is>
          <t>Complete</t>
        </is>
      </c>
      <c r="O10" s="9" t="inlineStr">
        <is>
          <t>Pending</t>
        </is>
      </c>
      <c r="P10" s="9" t="n"/>
      <c r="Q10" s="10" t="n"/>
      <c r="R10" s="12">
        <f>IF(OR(COUNT(E10:F10)&lt;&gt;2,F10&lt;=E10),"",24*(F10-E10))</f>
        <v/>
      </c>
      <c r="S10" s="12">
        <f>IF(OR(COUNT(I10:J10)&lt;&gt;2,J10&lt;=I10),"",24*(J10-I10))</f>
        <v/>
      </c>
      <c r="T10" s="2">
        <f>IF(COUNTA(A10:Q10)=0,"",IF(OR(COUNTA(A10:O10)&lt;15,COUNT(E10:F10,I10:J10)&lt;&gt;4,C10=G10,F10&lt;=E10,J10&lt;=I10),"Incomplete or invalid",IF(OR(O10="Rejected",O10="Withdrawn"),O10,IF(OR(K10&lt;&gt;"Pass",L10&lt;&gt;"Pass",M10&lt;&gt;"Yes",N10&lt;&gt;"Complete"),IF(O10="Approved","Approval exception","Checks pending"),IF(O10="Approved",IF(OR(P10="",NOT(ISNUMBER(Q10)),Q10&lt;B10),"Approval exception","Approved - update roster manually"),"Ready for approval")))))</f>
        <v/>
      </c>
      <c r="U10" s="9" t="inlineStr">
        <is>
          <t>Fictional example 09: intentional invalid end before start; correct dates.</t>
        </is>
      </c>
    </row>
    <row r="11" ht="44" customHeight="1">
      <c r="A11" s="9" t="inlineStr">
        <is>
          <t>FICTION-SWAP-10</t>
        </is>
      </c>
      <c r="B11" s="10" t="n">
        <v>46294</v>
      </c>
      <c r="C11" s="9" t="inlineStr">
        <is>
          <t>FICTION-GUARD-19</t>
        </is>
      </c>
      <c r="D11" s="9" t="inlineStr">
        <is>
          <t>Fiction Post A</t>
        </is>
      </c>
      <c r="E11" s="11" t="n">
        <v>46318.83333333334</v>
      </c>
      <c r="F11" s="11" t="n">
        <v>46319.25</v>
      </c>
      <c r="G11" s="9" t="inlineStr">
        <is>
          <t>FICTION-GUARD-19</t>
        </is>
      </c>
      <c r="H11" s="9" t="inlineStr">
        <is>
          <t>Fiction Post B</t>
        </is>
      </c>
      <c r="I11" s="11" t="n">
        <v>46319.83333333334</v>
      </c>
      <c r="J11" s="11" t="n">
        <v>46320.25</v>
      </c>
      <c r="K11" s="9" t="inlineStr">
        <is>
          <t>Pass</t>
        </is>
      </c>
      <c r="L11" s="9" t="inlineStr">
        <is>
          <t>Pass</t>
        </is>
      </c>
      <c r="M11" s="9" t="inlineStr">
        <is>
          <t>Yes</t>
        </is>
      </c>
      <c r="N11" s="9" t="inlineStr">
        <is>
          <t>Complete</t>
        </is>
      </c>
      <c r="O11" s="9" t="inlineStr">
        <is>
          <t>Pending</t>
        </is>
      </c>
      <c r="P11" s="9" t="n"/>
      <c r="Q11" s="10" t="n"/>
      <c r="R11" s="13">
        <f>IF(OR(COUNT(E11:F11)&lt;&gt;2,F11&lt;=E11),"",24*(F11-E11))</f>
        <v/>
      </c>
      <c r="S11" s="13">
        <f>IF(OR(COUNT(I11:J11)&lt;&gt;2,J11&lt;=I11),"",24*(J11-I11))</f>
        <v/>
      </c>
      <c r="T11" s="4">
        <f>IF(COUNTA(A11:Q11)=0,"",IF(OR(COUNTA(A11:O11)&lt;15,COUNT(E11:F11,I11:J11)&lt;&gt;4,C11=G11,F11&lt;=E11,J11&lt;=I11),"Incomplete or invalid",IF(OR(O11="Rejected",O11="Withdrawn"),O11,IF(OR(K11&lt;&gt;"Pass",L11&lt;&gt;"Pass",M11&lt;&gt;"Yes",N11&lt;&gt;"Complete"),IF(O11="Approved","Approval exception","Checks pending"),IF(O11="Approved",IF(OR(P11="",NOT(ISNUMBER(Q11)),Q11&lt;B11),"Approval exception","Approved - update roster manually"),"Ready for approval")))))</f>
        <v/>
      </c>
      <c r="U11" s="9" t="inlineStr">
        <is>
          <t>Fictional example 10: intentional same-guard exchange; correct guard IDs.</t>
        </is>
      </c>
    </row>
    <row r="12" ht="44" customHeight="1">
      <c r="A12" s="9" t="n"/>
      <c r="B12" s="10" t="n"/>
      <c r="C12" s="9" t="n"/>
      <c r="D12" s="9" t="n"/>
      <c r="E12" s="11" t="n"/>
      <c r="F12" s="11" t="n"/>
      <c r="G12" s="9" t="n"/>
      <c r="H12" s="9" t="n"/>
      <c r="I12" s="11" t="n"/>
      <c r="J12" s="11" t="n"/>
      <c r="K12" s="9" t="n"/>
      <c r="L12" s="9" t="n"/>
      <c r="M12" s="9" t="n"/>
      <c r="N12" s="9" t="n"/>
      <c r="O12" s="9" t="n"/>
      <c r="P12" s="9" t="n"/>
      <c r="Q12" s="10" t="n"/>
      <c r="R12" s="12">
        <f>IF(OR(COUNT(E12:F12)&lt;&gt;2,F12&lt;=E12),"",24*(F12-E12))</f>
        <v/>
      </c>
      <c r="S12" s="12">
        <f>IF(OR(COUNT(I12:J12)&lt;&gt;2,J12&lt;=I12),"",24*(J12-I12))</f>
        <v/>
      </c>
      <c r="T12" s="2">
        <f>IF(COUNTA(A12:Q12)=0,"",IF(OR(COUNTA(A12:O12)&lt;15,COUNT(E12:F12,I12:J12)&lt;&gt;4,C12=G12,F12&lt;=E12,J12&lt;=I12),"Incomplete or invalid",IF(OR(O12="Rejected",O12="Withdrawn"),O12,IF(OR(K12&lt;&gt;"Pass",L12&lt;&gt;"Pass",M12&lt;&gt;"Yes",N12&lt;&gt;"Complete"),IF(O12="Approved","Approval exception","Checks pending"),IF(O12="Approved",IF(OR(P12="",NOT(ISNUMBER(Q12)),Q12&lt;B12),"Approval exception","Approved - update roster manually"),"Ready for approval")))))</f>
        <v/>
      </c>
      <c r="U12" s="9" t="n"/>
    </row>
    <row r="13" ht="44" customHeight="1">
      <c r="A13" s="9" t="n"/>
      <c r="B13" s="10" t="n"/>
      <c r="C13" s="9" t="n"/>
      <c r="D13" s="9" t="n"/>
      <c r="E13" s="11" t="n"/>
      <c r="F13" s="11" t="n"/>
      <c r="G13" s="9" t="n"/>
      <c r="H13" s="9" t="n"/>
      <c r="I13" s="11" t="n"/>
      <c r="J13" s="11" t="n"/>
      <c r="K13" s="9" t="n"/>
      <c r="L13" s="9" t="n"/>
      <c r="M13" s="9" t="n"/>
      <c r="N13" s="9" t="n"/>
      <c r="O13" s="9" t="n"/>
      <c r="P13" s="9" t="n"/>
      <c r="Q13" s="10" t="n"/>
      <c r="R13" s="13">
        <f>IF(OR(COUNT(E13:F13)&lt;&gt;2,F13&lt;=E13),"",24*(F13-E13))</f>
        <v/>
      </c>
      <c r="S13" s="13">
        <f>IF(OR(COUNT(I13:J13)&lt;&gt;2,J13&lt;=I13),"",24*(J13-I13))</f>
        <v/>
      </c>
      <c r="T13" s="4">
        <f>IF(COUNTA(A13:Q13)=0,"",IF(OR(COUNTA(A13:O13)&lt;15,COUNT(E13:F13,I13:J13)&lt;&gt;4,C13=G13,F13&lt;=E13,J13&lt;=I13),"Incomplete or invalid",IF(OR(O13="Rejected",O13="Withdrawn"),O13,IF(OR(K13&lt;&gt;"Pass",L13&lt;&gt;"Pass",M13&lt;&gt;"Yes",N13&lt;&gt;"Complete"),IF(O13="Approved","Approval exception","Checks pending"),IF(O13="Approved",IF(OR(P13="",NOT(ISNUMBER(Q13)),Q13&lt;B13),"Approval exception","Approved - update roster manually"),"Ready for approval")))))</f>
        <v/>
      </c>
      <c r="U13" s="9" t="n"/>
    </row>
    <row r="14" ht="44" customHeight="1">
      <c r="A14" s="9" t="n"/>
      <c r="B14" s="10" t="n"/>
      <c r="C14" s="9" t="n"/>
      <c r="D14" s="9" t="n"/>
      <c r="E14" s="11" t="n"/>
      <c r="F14" s="11" t="n"/>
      <c r="G14" s="9" t="n"/>
      <c r="H14" s="9" t="n"/>
      <c r="I14" s="11" t="n"/>
      <c r="J14" s="11" t="n"/>
      <c r="K14" s="9" t="n"/>
      <c r="L14" s="9" t="n"/>
      <c r="M14" s="9" t="n"/>
      <c r="N14" s="9" t="n"/>
      <c r="O14" s="9" t="n"/>
      <c r="P14" s="9" t="n"/>
      <c r="Q14" s="10" t="n"/>
      <c r="R14" s="12">
        <f>IF(OR(COUNT(E14:F14)&lt;&gt;2,F14&lt;=E14),"",24*(F14-E14))</f>
        <v/>
      </c>
      <c r="S14" s="12">
        <f>IF(OR(COUNT(I14:J14)&lt;&gt;2,J14&lt;=I14),"",24*(J14-I14))</f>
        <v/>
      </c>
      <c r="T14" s="2">
        <f>IF(COUNTA(A14:Q14)=0,"",IF(OR(COUNTA(A14:O14)&lt;15,COUNT(E14:F14,I14:J14)&lt;&gt;4,C14=G14,F14&lt;=E14,J14&lt;=I14),"Incomplete or invalid",IF(OR(O14="Rejected",O14="Withdrawn"),O14,IF(OR(K14&lt;&gt;"Pass",L14&lt;&gt;"Pass",M14&lt;&gt;"Yes",N14&lt;&gt;"Complete"),IF(O14="Approved","Approval exception","Checks pending"),IF(O14="Approved",IF(OR(P14="",NOT(ISNUMBER(Q14)),Q14&lt;B14),"Approval exception","Approved - update roster manually"),"Ready for approval")))))</f>
        <v/>
      </c>
      <c r="U14" s="9" t="n"/>
    </row>
    <row r="15" ht="44" customHeight="1">
      <c r="A15" s="9" t="n"/>
      <c r="B15" s="10" t="n"/>
      <c r="C15" s="9" t="n"/>
      <c r="D15" s="9" t="n"/>
      <c r="E15" s="11" t="n"/>
      <c r="F15" s="11" t="n"/>
      <c r="G15" s="9" t="n"/>
      <c r="H15" s="9" t="n"/>
      <c r="I15" s="11" t="n"/>
      <c r="J15" s="11" t="n"/>
      <c r="K15" s="9" t="n"/>
      <c r="L15" s="9" t="n"/>
      <c r="M15" s="9" t="n"/>
      <c r="N15" s="9" t="n"/>
      <c r="O15" s="9" t="n"/>
      <c r="P15" s="9" t="n"/>
      <c r="Q15" s="10" t="n"/>
      <c r="R15" s="13">
        <f>IF(OR(COUNT(E15:F15)&lt;&gt;2,F15&lt;=E15),"",24*(F15-E15))</f>
        <v/>
      </c>
      <c r="S15" s="13">
        <f>IF(OR(COUNT(I15:J15)&lt;&gt;2,J15&lt;=I15),"",24*(J15-I15))</f>
        <v/>
      </c>
      <c r="T15" s="4">
        <f>IF(COUNTA(A15:Q15)=0,"",IF(OR(COUNTA(A15:O15)&lt;15,COUNT(E15:F15,I15:J15)&lt;&gt;4,C15=G15,F15&lt;=E15,J15&lt;=I15),"Incomplete or invalid",IF(OR(O15="Rejected",O15="Withdrawn"),O15,IF(OR(K15&lt;&gt;"Pass",L15&lt;&gt;"Pass",M15&lt;&gt;"Yes",N15&lt;&gt;"Complete"),IF(O15="Approved","Approval exception","Checks pending"),IF(O15="Approved",IF(OR(P15="",NOT(ISNUMBER(Q15)),Q15&lt;B15),"Approval exception","Approved - update roster manually"),"Ready for approval")))))</f>
        <v/>
      </c>
      <c r="U15" s="9" t="n"/>
    </row>
    <row r="16" ht="44" customHeight="1">
      <c r="A16" s="9" t="n"/>
      <c r="B16" s="10" t="n"/>
      <c r="C16" s="9" t="n"/>
      <c r="D16" s="9" t="n"/>
      <c r="E16" s="11" t="n"/>
      <c r="F16" s="11" t="n"/>
      <c r="G16" s="9" t="n"/>
      <c r="H16" s="9" t="n"/>
      <c r="I16" s="11" t="n"/>
      <c r="J16" s="11" t="n"/>
      <c r="K16" s="9" t="n"/>
      <c r="L16" s="9" t="n"/>
      <c r="M16" s="9" t="n"/>
      <c r="N16" s="9" t="n"/>
      <c r="O16" s="9" t="n"/>
      <c r="P16" s="9" t="n"/>
      <c r="Q16" s="10" t="n"/>
      <c r="R16" s="12">
        <f>IF(OR(COUNT(E16:F16)&lt;&gt;2,F16&lt;=E16),"",24*(F16-E16))</f>
        <v/>
      </c>
      <c r="S16" s="12">
        <f>IF(OR(COUNT(I16:J16)&lt;&gt;2,J16&lt;=I16),"",24*(J16-I16))</f>
        <v/>
      </c>
      <c r="T16" s="2">
        <f>IF(COUNTA(A16:Q16)=0,"",IF(OR(COUNTA(A16:O16)&lt;15,COUNT(E16:F16,I16:J16)&lt;&gt;4,C16=G16,F16&lt;=E16,J16&lt;=I16),"Incomplete or invalid",IF(OR(O16="Rejected",O16="Withdrawn"),O16,IF(OR(K16&lt;&gt;"Pass",L16&lt;&gt;"Pass",M16&lt;&gt;"Yes",N16&lt;&gt;"Complete"),IF(O16="Approved","Approval exception","Checks pending"),IF(O16="Approved",IF(OR(P16="",NOT(ISNUMBER(Q16)),Q16&lt;B16),"Approval exception","Approved - update roster manually"),"Ready for approval")))))</f>
        <v/>
      </c>
      <c r="U16" s="9" t="n"/>
    </row>
    <row r="17" ht="44" customHeight="1">
      <c r="A17" s="9" t="n"/>
      <c r="B17" s="10" t="n"/>
      <c r="C17" s="9" t="n"/>
      <c r="D17" s="9" t="n"/>
      <c r="E17" s="11" t="n"/>
      <c r="F17" s="11" t="n"/>
      <c r="G17" s="9" t="n"/>
      <c r="H17" s="9" t="n"/>
      <c r="I17" s="11" t="n"/>
      <c r="J17" s="11" t="n"/>
      <c r="K17" s="9" t="n"/>
      <c r="L17" s="9" t="n"/>
      <c r="M17" s="9" t="n"/>
      <c r="N17" s="9" t="n"/>
      <c r="O17" s="9" t="n"/>
      <c r="P17" s="9" t="n"/>
      <c r="Q17" s="10" t="n"/>
      <c r="R17" s="13">
        <f>IF(OR(COUNT(E17:F17)&lt;&gt;2,F17&lt;=E17),"",24*(F17-E17))</f>
        <v/>
      </c>
      <c r="S17" s="13">
        <f>IF(OR(COUNT(I17:J17)&lt;&gt;2,J17&lt;=I17),"",24*(J17-I17))</f>
        <v/>
      </c>
      <c r="T17" s="4">
        <f>IF(COUNTA(A17:Q17)=0,"",IF(OR(COUNTA(A17:O17)&lt;15,COUNT(E17:F17,I17:J17)&lt;&gt;4,C17=G17,F17&lt;=E17,J17&lt;=I17),"Incomplete or invalid",IF(OR(O17="Rejected",O17="Withdrawn"),O17,IF(OR(K17&lt;&gt;"Pass",L17&lt;&gt;"Pass",M17&lt;&gt;"Yes",N17&lt;&gt;"Complete"),IF(O17="Approved","Approval exception","Checks pending"),IF(O17="Approved",IF(OR(P17="",NOT(ISNUMBER(Q17)),Q17&lt;B17),"Approval exception","Approved - update roster manually"),"Ready for approval")))))</f>
        <v/>
      </c>
      <c r="U17" s="9" t="n"/>
    </row>
    <row r="18" ht="44" customHeight="1">
      <c r="A18" s="9" t="n"/>
      <c r="B18" s="10" t="n"/>
      <c r="C18" s="9" t="n"/>
      <c r="D18" s="9" t="n"/>
      <c r="E18" s="11" t="n"/>
      <c r="F18" s="11" t="n"/>
      <c r="G18" s="9" t="n"/>
      <c r="H18" s="9" t="n"/>
      <c r="I18" s="11" t="n"/>
      <c r="J18" s="11" t="n"/>
      <c r="K18" s="9" t="n"/>
      <c r="L18" s="9" t="n"/>
      <c r="M18" s="9" t="n"/>
      <c r="N18" s="9" t="n"/>
      <c r="O18" s="9" t="n"/>
      <c r="P18" s="9" t="n"/>
      <c r="Q18" s="10" t="n"/>
      <c r="R18" s="12">
        <f>IF(OR(COUNT(E18:F18)&lt;&gt;2,F18&lt;=E18),"",24*(F18-E18))</f>
        <v/>
      </c>
      <c r="S18" s="12">
        <f>IF(OR(COUNT(I18:J18)&lt;&gt;2,J18&lt;=I18),"",24*(J18-I18))</f>
        <v/>
      </c>
      <c r="T18" s="2">
        <f>IF(COUNTA(A18:Q18)=0,"",IF(OR(COUNTA(A18:O18)&lt;15,COUNT(E18:F18,I18:J18)&lt;&gt;4,C18=G18,F18&lt;=E18,J18&lt;=I18),"Incomplete or invalid",IF(OR(O18="Rejected",O18="Withdrawn"),O18,IF(OR(K18&lt;&gt;"Pass",L18&lt;&gt;"Pass",M18&lt;&gt;"Yes",N18&lt;&gt;"Complete"),IF(O18="Approved","Approval exception","Checks pending"),IF(O18="Approved",IF(OR(P18="",NOT(ISNUMBER(Q18)),Q18&lt;B18),"Approval exception","Approved - update roster manually"),"Ready for approval")))))</f>
        <v/>
      </c>
      <c r="U18" s="9" t="n"/>
    </row>
    <row r="19" ht="44" customHeight="1">
      <c r="A19" s="9" t="n"/>
      <c r="B19" s="10" t="n"/>
      <c r="C19" s="9" t="n"/>
      <c r="D19" s="9" t="n"/>
      <c r="E19" s="11" t="n"/>
      <c r="F19" s="11" t="n"/>
      <c r="G19" s="9" t="n"/>
      <c r="H19" s="9" t="n"/>
      <c r="I19" s="11" t="n"/>
      <c r="J19" s="11" t="n"/>
      <c r="K19" s="9" t="n"/>
      <c r="L19" s="9" t="n"/>
      <c r="M19" s="9" t="n"/>
      <c r="N19" s="9" t="n"/>
      <c r="O19" s="9" t="n"/>
      <c r="P19" s="9" t="n"/>
      <c r="Q19" s="10" t="n"/>
      <c r="R19" s="13">
        <f>IF(OR(COUNT(E19:F19)&lt;&gt;2,F19&lt;=E19),"",24*(F19-E19))</f>
        <v/>
      </c>
      <c r="S19" s="13">
        <f>IF(OR(COUNT(I19:J19)&lt;&gt;2,J19&lt;=I19),"",24*(J19-I19))</f>
        <v/>
      </c>
      <c r="T19" s="4">
        <f>IF(COUNTA(A19:Q19)=0,"",IF(OR(COUNTA(A19:O19)&lt;15,COUNT(E19:F19,I19:J19)&lt;&gt;4,C19=G19,F19&lt;=E19,J19&lt;=I19),"Incomplete or invalid",IF(OR(O19="Rejected",O19="Withdrawn"),O19,IF(OR(K19&lt;&gt;"Pass",L19&lt;&gt;"Pass",M19&lt;&gt;"Yes",N19&lt;&gt;"Complete"),IF(O19="Approved","Approval exception","Checks pending"),IF(O19="Approved",IF(OR(P19="",NOT(ISNUMBER(Q19)),Q19&lt;B19),"Approval exception","Approved - update roster manually"),"Ready for approval")))))</f>
        <v/>
      </c>
      <c r="U19" s="9" t="n"/>
    </row>
    <row r="20" ht="44" customHeight="1">
      <c r="A20" s="9" t="n"/>
      <c r="B20" s="10" t="n"/>
      <c r="C20" s="9" t="n"/>
      <c r="D20" s="9" t="n"/>
      <c r="E20" s="11" t="n"/>
      <c r="F20" s="11" t="n"/>
      <c r="G20" s="9" t="n"/>
      <c r="H20" s="9" t="n"/>
      <c r="I20" s="11" t="n"/>
      <c r="J20" s="11" t="n"/>
      <c r="K20" s="9" t="n"/>
      <c r="L20" s="9" t="n"/>
      <c r="M20" s="9" t="n"/>
      <c r="N20" s="9" t="n"/>
      <c r="O20" s="9" t="n"/>
      <c r="P20" s="9" t="n"/>
      <c r="Q20" s="10" t="n"/>
      <c r="R20" s="12">
        <f>IF(OR(COUNT(E20:F20)&lt;&gt;2,F20&lt;=E20),"",24*(F20-E20))</f>
        <v/>
      </c>
      <c r="S20" s="12">
        <f>IF(OR(COUNT(I20:J20)&lt;&gt;2,J20&lt;=I20),"",24*(J20-I20))</f>
        <v/>
      </c>
      <c r="T20" s="2">
        <f>IF(COUNTA(A20:Q20)=0,"",IF(OR(COUNTA(A20:O20)&lt;15,COUNT(E20:F20,I20:J20)&lt;&gt;4,C20=G20,F20&lt;=E20,J20&lt;=I20),"Incomplete or invalid",IF(OR(O20="Rejected",O20="Withdrawn"),O20,IF(OR(K20&lt;&gt;"Pass",L20&lt;&gt;"Pass",M20&lt;&gt;"Yes",N20&lt;&gt;"Complete"),IF(O20="Approved","Approval exception","Checks pending"),IF(O20="Approved",IF(OR(P20="",NOT(ISNUMBER(Q20)),Q20&lt;B20),"Approval exception","Approved - update roster manually"),"Ready for approval")))))</f>
        <v/>
      </c>
      <c r="U20" s="9" t="n"/>
    </row>
    <row r="21" ht="44" customHeight="1">
      <c r="A21" s="9" t="n"/>
      <c r="B21" s="10" t="n"/>
      <c r="C21" s="9" t="n"/>
      <c r="D21" s="9" t="n"/>
      <c r="E21" s="11" t="n"/>
      <c r="F21" s="11" t="n"/>
      <c r="G21" s="9" t="n"/>
      <c r="H21" s="9" t="n"/>
      <c r="I21" s="11" t="n"/>
      <c r="J21" s="11" t="n"/>
      <c r="K21" s="9" t="n"/>
      <c r="L21" s="9" t="n"/>
      <c r="M21" s="9" t="n"/>
      <c r="N21" s="9" t="n"/>
      <c r="O21" s="9" t="n"/>
      <c r="P21" s="9" t="n"/>
      <c r="Q21" s="10" t="n"/>
      <c r="R21" s="13">
        <f>IF(OR(COUNT(E21:F21)&lt;&gt;2,F21&lt;=E21),"",24*(F21-E21))</f>
        <v/>
      </c>
      <c r="S21" s="13">
        <f>IF(OR(COUNT(I21:J21)&lt;&gt;2,J21&lt;=I21),"",24*(J21-I21))</f>
        <v/>
      </c>
      <c r="T21" s="4">
        <f>IF(COUNTA(A21:Q21)=0,"",IF(OR(COUNTA(A21:O21)&lt;15,COUNT(E21:F21,I21:J21)&lt;&gt;4,C21=G21,F21&lt;=E21,J21&lt;=I21),"Incomplete or invalid",IF(OR(O21="Rejected",O21="Withdrawn"),O21,IF(OR(K21&lt;&gt;"Pass",L21&lt;&gt;"Pass",M21&lt;&gt;"Yes",N21&lt;&gt;"Complete"),IF(O21="Approved","Approval exception","Checks pending"),IF(O21="Approved",IF(OR(P21="",NOT(ISNUMBER(Q21)),Q21&lt;B21),"Approval exception","Approved - update roster manually"),"Ready for approval")))))</f>
        <v/>
      </c>
      <c r="U21" s="9" t="n"/>
    </row>
    <row r="22" ht="44" customHeight="1">
      <c r="A22" s="9" t="n"/>
      <c r="B22" s="10" t="n"/>
      <c r="C22" s="9" t="n"/>
      <c r="D22" s="9" t="n"/>
      <c r="E22" s="11" t="n"/>
      <c r="F22" s="11" t="n"/>
      <c r="G22" s="9" t="n"/>
      <c r="H22" s="9" t="n"/>
      <c r="I22" s="11" t="n"/>
      <c r="J22" s="11" t="n"/>
      <c r="K22" s="9" t="n"/>
      <c r="L22" s="9" t="n"/>
      <c r="M22" s="9" t="n"/>
      <c r="N22" s="9" t="n"/>
      <c r="O22" s="9" t="n"/>
      <c r="P22" s="9" t="n"/>
      <c r="Q22" s="10" t="n"/>
      <c r="R22" s="12">
        <f>IF(OR(COUNT(E22:F22)&lt;&gt;2,F22&lt;=E22),"",24*(F22-E22))</f>
        <v/>
      </c>
      <c r="S22" s="12">
        <f>IF(OR(COUNT(I22:J22)&lt;&gt;2,J22&lt;=I22),"",24*(J22-I22))</f>
        <v/>
      </c>
      <c r="T22" s="2">
        <f>IF(COUNTA(A22:Q22)=0,"",IF(OR(COUNTA(A22:O22)&lt;15,COUNT(E22:F22,I22:J22)&lt;&gt;4,C22=G22,F22&lt;=E22,J22&lt;=I22),"Incomplete or invalid",IF(OR(O22="Rejected",O22="Withdrawn"),O22,IF(OR(K22&lt;&gt;"Pass",L22&lt;&gt;"Pass",M22&lt;&gt;"Yes",N22&lt;&gt;"Complete"),IF(O22="Approved","Approval exception","Checks pending"),IF(O22="Approved",IF(OR(P22="",NOT(ISNUMBER(Q22)),Q22&lt;B22),"Approval exception","Approved - update roster manually"),"Ready for approval")))))</f>
        <v/>
      </c>
      <c r="U22" s="9" t="n"/>
    </row>
    <row r="23" ht="44" customHeight="1">
      <c r="A23" s="9" t="n"/>
      <c r="B23" s="10" t="n"/>
      <c r="C23" s="9" t="n"/>
      <c r="D23" s="9" t="n"/>
      <c r="E23" s="11" t="n"/>
      <c r="F23" s="11" t="n"/>
      <c r="G23" s="9" t="n"/>
      <c r="H23" s="9" t="n"/>
      <c r="I23" s="11" t="n"/>
      <c r="J23" s="11" t="n"/>
      <c r="K23" s="9" t="n"/>
      <c r="L23" s="9" t="n"/>
      <c r="M23" s="9" t="n"/>
      <c r="N23" s="9" t="n"/>
      <c r="O23" s="9" t="n"/>
      <c r="P23" s="9" t="n"/>
      <c r="Q23" s="10" t="n"/>
      <c r="R23" s="13">
        <f>IF(OR(COUNT(E23:F23)&lt;&gt;2,F23&lt;=E23),"",24*(F23-E23))</f>
        <v/>
      </c>
      <c r="S23" s="13">
        <f>IF(OR(COUNT(I23:J23)&lt;&gt;2,J23&lt;=I23),"",24*(J23-I23))</f>
        <v/>
      </c>
      <c r="T23" s="4">
        <f>IF(COUNTA(A23:Q23)=0,"",IF(OR(COUNTA(A23:O23)&lt;15,COUNT(E23:F23,I23:J23)&lt;&gt;4,C23=G23,F23&lt;=E23,J23&lt;=I23),"Incomplete or invalid",IF(OR(O23="Rejected",O23="Withdrawn"),O23,IF(OR(K23&lt;&gt;"Pass",L23&lt;&gt;"Pass",M23&lt;&gt;"Yes",N23&lt;&gt;"Complete"),IF(O23="Approved","Approval exception","Checks pending"),IF(O23="Approved",IF(OR(P23="",NOT(ISNUMBER(Q23)),Q23&lt;B23),"Approval exception","Approved - update roster manually"),"Ready for approval")))))</f>
        <v/>
      </c>
      <c r="U23" s="9" t="n"/>
    </row>
    <row r="24" ht="44" customHeight="1">
      <c r="A24" s="9" t="n"/>
      <c r="B24" s="10" t="n"/>
      <c r="C24" s="9" t="n"/>
      <c r="D24" s="9" t="n"/>
      <c r="E24" s="11" t="n"/>
      <c r="F24" s="11" t="n"/>
      <c r="G24" s="9" t="n"/>
      <c r="H24" s="9" t="n"/>
      <c r="I24" s="11" t="n"/>
      <c r="J24" s="11" t="n"/>
      <c r="K24" s="9" t="n"/>
      <c r="L24" s="9" t="n"/>
      <c r="M24" s="9" t="n"/>
      <c r="N24" s="9" t="n"/>
      <c r="O24" s="9" t="n"/>
      <c r="P24" s="9" t="n"/>
      <c r="Q24" s="10" t="n"/>
      <c r="R24" s="12">
        <f>IF(OR(COUNT(E24:F24)&lt;&gt;2,F24&lt;=E24),"",24*(F24-E24))</f>
        <v/>
      </c>
      <c r="S24" s="12">
        <f>IF(OR(COUNT(I24:J24)&lt;&gt;2,J24&lt;=I24),"",24*(J24-I24))</f>
        <v/>
      </c>
      <c r="T24" s="2">
        <f>IF(COUNTA(A24:Q24)=0,"",IF(OR(COUNTA(A24:O24)&lt;15,COUNT(E24:F24,I24:J24)&lt;&gt;4,C24=G24,F24&lt;=E24,J24&lt;=I24),"Incomplete or invalid",IF(OR(O24="Rejected",O24="Withdrawn"),O24,IF(OR(K24&lt;&gt;"Pass",L24&lt;&gt;"Pass",M24&lt;&gt;"Yes",N24&lt;&gt;"Complete"),IF(O24="Approved","Approval exception","Checks pending"),IF(O24="Approved",IF(OR(P24="",NOT(ISNUMBER(Q24)),Q24&lt;B24),"Approval exception","Approved - update roster manually"),"Ready for approval")))))</f>
        <v/>
      </c>
      <c r="U24" s="9" t="n"/>
    </row>
    <row r="25" ht="44" customHeight="1">
      <c r="A25" s="9" t="n"/>
      <c r="B25" s="10" t="n"/>
      <c r="C25" s="9" t="n"/>
      <c r="D25" s="9" t="n"/>
      <c r="E25" s="11" t="n"/>
      <c r="F25" s="11" t="n"/>
      <c r="G25" s="9" t="n"/>
      <c r="H25" s="9" t="n"/>
      <c r="I25" s="11" t="n"/>
      <c r="J25" s="11" t="n"/>
      <c r="K25" s="9" t="n"/>
      <c r="L25" s="9" t="n"/>
      <c r="M25" s="9" t="n"/>
      <c r="N25" s="9" t="n"/>
      <c r="O25" s="9" t="n"/>
      <c r="P25" s="9" t="n"/>
      <c r="Q25" s="10" t="n"/>
      <c r="R25" s="13">
        <f>IF(OR(COUNT(E25:F25)&lt;&gt;2,F25&lt;=E25),"",24*(F25-E25))</f>
        <v/>
      </c>
      <c r="S25" s="13">
        <f>IF(OR(COUNT(I25:J25)&lt;&gt;2,J25&lt;=I25),"",24*(J25-I25))</f>
        <v/>
      </c>
      <c r="T25" s="4">
        <f>IF(COUNTA(A25:Q25)=0,"",IF(OR(COUNTA(A25:O25)&lt;15,COUNT(E25:F25,I25:J25)&lt;&gt;4,C25=G25,F25&lt;=E25,J25&lt;=I25),"Incomplete or invalid",IF(OR(O25="Rejected",O25="Withdrawn"),O25,IF(OR(K25&lt;&gt;"Pass",L25&lt;&gt;"Pass",M25&lt;&gt;"Yes",N25&lt;&gt;"Complete"),IF(O25="Approved","Approval exception","Checks pending"),IF(O25="Approved",IF(OR(P25="",NOT(ISNUMBER(Q25)),Q25&lt;B25),"Approval exception","Approved - update roster manually"),"Ready for approval")))))</f>
        <v/>
      </c>
      <c r="U25" s="9" t="n"/>
    </row>
    <row r="26" ht="44" customHeight="1">
      <c r="A26" s="9" t="n"/>
      <c r="B26" s="10" t="n"/>
      <c r="C26" s="9" t="n"/>
      <c r="D26" s="9" t="n"/>
      <c r="E26" s="11" t="n"/>
      <c r="F26" s="11" t="n"/>
      <c r="G26" s="9" t="n"/>
      <c r="H26" s="9" t="n"/>
      <c r="I26" s="11" t="n"/>
      <c r="J26" s="11" t="n"/>
      <c r="K26" s="9" t="n"/>
      <c r="L26" s="9" t="n"/>
      <c r="M26" s="9" t="n"/>
      <c r="N26" s="9" t="n"/>
      <c r="O26" s="9" t="n"/>
      <c r="P26" s="9" t="n"/>
      <c r="Q26" s="10" t="n"/>
      <c r="R26" s="12">
        <f>IF(OR(COUNT(E26:F26)&lt;&gt;2,F26&lt;=E26),"",24*(F26-E26))</f>
        <v/>
      </c>
      <c r="S26" s="12">
        <f>IF(OR(COUNT(I26:J26)&lt;&gt;2,J26&lt;=I26),"",24*(J26-I26))</f>
        <v/>
      </c>
      <c r="T26" s="2">
        <f>IF(COUNTA(A26:Q26)=0,"",IF(OR(COUNTA(A26:O26)&lt;15,COUNT(E26:F26,I26:J26)&lt;&gt;4,C26=G26,F26&lt;=E26,J26&lt;=I26),"Incomplete or invalid",IF(OR(O26="Rejected",O26="Withdrawn"),O26,IF(OR(K26&lt;&gt;"Pass",L26&lt;&gt;"Pass",M26&lt;&gt;"Yes",N26&lt;&gt;"Complete"),IF(O26="Approved","Approval exception","Checks pending"),IF(O26="Approved",IF(OR(P26="",NOT(ISNUMBER(Q26)),Q26&lt;B26),"Approval exception","Approved - update roster manually"),"Ready for approval")))))</f>
        <v/>
      </c>
      <c r="U26" s="9" t="n"/>
    </row>
    <row r="27" ht="44" customHeight="1">
      <c r="A27" s="9" t="n"/>
      <c r="B27" s="10" t="n"/>
      <c r="C27" s="9" t="n"/>
      <c r="D27" s="9" t="n"/>
      <c r="E27" s="11" t="n"/>
      <c r="F27" s="11" t="n"/>
      <c r="G27" s="9" t="n"/>
      <c r="H27" s="9" t="n"/>
      <c r="I27" s="11" t="n"/>
      <c r="J27" s="11" t="n"/>
      <c r="K27" s="9" t="n"/>
      <c r="L27" s="9" t="n"/>
      <c r="M27" s="9" t="n"/>
      <c r="N27" s="9" t="n"/>
      <c r="O27" s="9" t="n"/>
      <c r="P27" s="9" t="n"/>
      <c r="Q27" s="10" t="n"/>
      <c r="R27" s="13">
        <f>IF(OR(COUNT(E27:F27)&lt;&gt;2,F27&lt;=E27),"",24*(F27-E27))</f>
        <v/>
      </c>
      <c r="S27" s="13">
        <f>IF(OR(COUNT(I27:J27)&lt;&gt;2,J27&lt;=I27),"",24*(J27-I27))</f>
        <v/>
      </c>
      <c r="T27" s="4">
        <f>IF(COUNTA(A27:Q27)=0,"",IF(OR(COUNTA(A27:O27)&lt;15,COUNT(E27:F27,I27:J27)&lt;&gt;4,C27=G27,F27&lt;=E27,J27&lt;=I27),"Incomplete or invalid",IF(OR(O27="Rejected",O27="Withdrawn"),O27,IF(OR(K27&lt;&gt;"Pass",L27&lt;&gt;"Pass",M27&lt;&gt;"Yes",N27&lt;&gt;"Complete"),IF(O27="Approved","Approval exception","Checks pending"),IF(O27="Approved",IF(OR(P27="",NOT(ISNUMBER(Q27)),Q27&lt;B27),"Approval exception","Approved - update roster manually"),"Ready for approval")))))</f>
        <v/>
      </c>
      <c r="U27" s="9" t="n"/>
    </row>
    <row r="28" ht="44" customHeight="1">
      <c r="A28" s="9" t="n"/>
      <c r="B28" s="10" t="n"/>
      <c r="C28" s="9" t="n"/>
      <c r="D28" s="9" t="n"/>
      <c r="E28" s="11" t="n"/>
      <c r="F28" s="11" t="n"/>
      <c r="G28" s="9" t="n"/>
      <c r="H28" s="9" t="n"/>
      <c r="I28" s="11" t="n"/>
      <c r="J28" s="11" t="n"/>
      <c r="K28" s="9" t="n"/>
      <c r="L28" s="9" t="n"/>
      <c r="M28" s="9" t="n"/>
      <c r="N28" s="9" t="n"/>
      <c r="O28" s="9" t="n"/>
      <c r="P28" s="9" t="n"/>
      <c r="Q28" s="10" t="n"/>
      <c r="R28" s="12">
        <f>IF(OR(COUNT(E28:F28)&lt;&gt;2,F28&lt;=E28),"",24*(F28-E28))</f>
        <v/>
      </c>
      <c r="S28" s="12">
        <f>IF(OR(COUNT(I28:J28)&lt;&gt;2,J28&lt;=I28),"",24*(J28-I28))</f>
        <v/>
      </c>
      <c r="T28" s="2">
        <f>IF(COUNTA(A28:Q28)=0,"",IF(OR(COUNTA(A28:O28)&lt;15,COUNT(E28:F28,I28:J28)&lt;&gt;4,C28=G28,F28&lt;=E28,J28&lt;=I28),"Incomplete or invalid",IF(OR(O28="Rejected",O28="Withdrawn"),O28,IF(OR(K28&lt;&gt;"Pass",L28&lt;&gt;"Pass",M28&lt;&gt;"Yes",N28&lt;&gt;"Complete"),IF(O28="Approved","Approval exception","Checks pending"),IF(O28="Approved",IF(OR(P28="",NOT(ISNUMBER(Q28)),Q28&lt;B28),"Approval exception","Approved - update roster manually"),"Ready for approval")))))</f>
        <v/>
      </c>
      <c r="U28" s="9" t="n"/>
    </row>
    <row r="29" ht="44" customHeight="1">
      <c r="A29" s="9" t="n"/>
      <c r="B29" s="10" t="n"/>
      <c r="C29" s="9" t="n"/>
      <c r="D29" s="9" t="n"/>
      <c r="E29" s="11" t="n"/>
      <c r="F29" s="11" t="n"/>
      <c r="G29" s="9" t="n"/>
      <c r="H29" s="9" t="n"/>
      <c r="I29" s="11" t="n"/>
      <c r="J29" s="11" t="n"/>
      <c r="K29" s="9" t="n"/>
      <c r="L29" s="9" t="n"/>
      <c r="M29" s="9" t="n"/>
      <c r="N29" s="9" t="n"/>
      <c r="O29" s="9" t="n"/>
      <c r="P29" s="9" t="n"/>
      <c r="Q29" s="10" t="n"/>
      <c r="R29" s="13">
        <f>IF(OR(COUNT(E29:F29)&lt;&gt;2,F29&lt;=E29),"",24*(F29-E29))</f>
        <v/>
      </c>
      <c r="S29" s="13">
        <f>IF(OR(COUNT(I29:J29)&lt;&gt;2,J29&lt;=I29),"",24*(J29-I29))</f>
        <v/>
      </c>
      <c r="T29" s="4">
        <f>IF(COUNTA(A29:Q29)=0,"",IF(OR(COUNTA(A29:O29)&lt;15,COUNT(E29:F29,I29:J29)&lt;&gt;4,C29=G29,F29&lt;=E29,J29&lt;=I29),"Incomplete or invalid",IF(OR(O29="Rejected",O29="Withdrawn"),O29,IF(OR(K29&lt;&gt;"Pass",L29&lt;&gt;"Pass",M29&lt;&gt;"Yes",N29&lt;&gt;"Complete"),IF(O29="Approved","Approval exception","Checks pending"),IF(O29="Approved",IF(OR(P29="",NOT(ISNUMBER(Q29)),Q29&lt;B29),"Approval exception","Approved - update roster manually"),"Ready for approval")))))</f>
        <v/>
      </c>
      <c r="U29" s="9" t="n"/>
    </row>
    <row r="30" ht="44" customHeight="1">
      <c r="A30" s="9" t="n"/>
      <c r="B30" s="10" t="n"/>
      <c r="C30" s="9" t="n"/>
      <c r="D30" s="9" t="n"/>
      <c r="E30" s="11" t="n"/>
      <c r="F30" s="11" t="n"/>
      <c r="G30" s="9" t="n"/>
      <c r="H30" s="9" t="n"/>
      <c r="I30" s="11" t="n"/>
      <c r="J30" s="11" t="n"/>
      <c r="K30" s="9" t="n"/>
      <c r="L30" s="9" t="n"/>
      <c r="M30" s="9" t="n"/>
      <c r="N30" s="9" t="n"/>
      <c r="O30" s="9" t="n"/>
      <c r="P30" s="9" t="n"/>
      <c r="Q30" s="10" t="n"/>
      <c r="R30" s="12">
        <f>IF(OR(COUNT(E30:F30)&lt;&gt;2,F30&lt;=E30),"",24*(F30-E30))</f>
        <v/>
      </c>
      <c r="S30" s="12">
        <f>IF(OR(COUNT(I30:J30)&lt;&gt;2,J30&lt;=I30),"",24*(J30-I30))</f>
        <v/>
      </c>
      <c r="T30" s="2">
        <f>IF(COUNTA(A30:Q30)=0,"",IF(OR(COUNTA(A30:O30)&lt;15,COUNT(E30:F30,I30:J30)&lt;&gt;4,C30=G30,F30&lt;=E30,J30&lt;=I30),"Incomplete or invalid",IF(OR(O30="Rejected",O30="Withdrawn"),O30,IF(OR(K30&lt;&gt;"Pass",L30&lt;&gt;"Pass",M30&lt;&gt;"Yes",N30&lt;&gt;"Complete"),IF(O30="Approved","Approval exception","Checks pending"),IF(O30="Approved",IF(OR(P30="",NOT(ISNUMBER(Q30)),Q30&lt;B30),"Approval exception","Approved - update roster manually"),"Ready for approval")))))</f>
        <v/>
      </c>
      <c r="U30" s="9" t="n"/>
    </row>
    <row r="31" ht="44" customHeight="1">
      <c r="A31" s="9" t="n"/>
      <c r="B31" s="10" t="n"/>
      <c r="C31" s="9" t="n"/>
      <c r="D31" s="9" t="n"/>
      <c r="E31" s="11" t="n"/>
      <c r="F31" s="11" t="n"/>
      <c r="G31" s="9" t="n"/>
      <c r="H31" s="9" t="n"/>
      <c r="I31" s="11" t="n"/>
      <c r="J31" s="11" t="n"/>
      <c r="K31" s="9" t="n"/>
      <c r="L31" s="9" t="n"/>
      <c r="M31" s="9" t="n"/>
      <c r="N31" s="9" t="n"/>
      <c r="O31" s="9" t="n"/>
      <c r="P31" s="9" t="n"/>
      <c r="Q31" s="10" t="n"/>
      <c r="R31" s="13">
        <f>IF(OR(COUNT(E31:F31)&lt;&gt;2,F31&lt;=E31),"",24*(F31-E31))</f>
        <v/>
      </c>
      <c r="S31" s="13">
        <f>IF(OR(COUNT(I31:J31)&lt;&gt;2,J31&lt;=I31),"",24*(J31-I31))</f>
        <v/>
      </c>
      <c r="T31" s="4">
        <f>IF(COUNTA(A31:Q31)=0,"",IF(OR(COUNTA(A31:O31)&lt;15,COUNT(E31:F31,I31:J31)&lt;&gt;4,C31=G31,F31&lt;=E31,J31&lt;=I31),"Incomplete or invalid",IF(OR(O31="Rejected",O31="Withdrawn"),O31,IF(OR(K31&lt;&gt;"Pass",L31&lt;&gt;"Pass",M31&lt;&gt;"Yes",N31&lt;&gt;"Complete"),IF(O31="Approved","Approval exception","Checks pending"),IF(O31="Approved",IF(OR(P31="",NOT(ISNUMBER(Q31)),Q31&lt;B31),"Approval exception","Approved - update roster manually"),"Ready for approval")))))</f>
        <v/>
      </c>
      <c r="U31" s="9" t="n"/>
    </row>
    <row r="32" ht="44" customHeight="1">
      <c r="A32" s="9" t="n"/>
      <c r="B32" s="10" t="n"/>
      <c r="C32" s="9" t="n"/>
      <c r="D32" s="9" t="n"/>
      <c r="E32" s="11" t="n"/>
      <c r="F32" s="11" t="n"/>
      <c r="G32" s="9" t="n"/>
      <c r="H32" s="9" t="n"/>
      <c r="I32" s="11" t="n"/>
      <c r="J32" s="11" t="n"/>
      <c r="K32" s="9" t="n"/>
      <c r="L32" s="9" t="n"/>
      <c r="M32" s="9" t="n"/>
      <c r="N32" s="9" t="n"/>
      <c r="O32" s="9" t="n"/>
      <c r="P32" s="9" t="n"/>
      <c r="Q32" s="10" t="n"/>
      <c r="R32" s="12">
        <f>IF(OR(COUNT(E32:F32)&lt;&gt;2,F32&lt;=E32),"",24*(F32-E32))</f>
        <v/>
      </c>
      <c r="S32" s="12">
        <f>IF(OR(COUNT(I32:J32)&lt;&gt;2,J32&lt;=I32),"",24*(J32-I32))</f>
        <v/>
      </c>
      <c r="T32" s="2">
        <f>IF(COUNTA(A32:Q32)=0,"",IF(OR(COUNTA(A32:O32)&lt;15,COUNT(E32:F32,I32:J32)&lt;&gt;4,C32=G32,F32&lt;=E32,J32&lt;=I32),"Incomplete or invalid",IF(OR(O32="Rejected",O32="Withdrawn"),O32,IF(OR(K32&lt;&gt;"Pass",L32&lt;&gt;"Pass",M32&lt;&gt;"Yes",N32&lt;&gt;"Complete"),IF(O32="Approved","Approval exception","Checks pending"),IF(O32="Approved",IF(OR(P32="",NOT(ISNUMBER(Q32)),Q32&lt;B32),"Approval exception","Approved - update roster manually"),"Ready for approval")))))</f>
        <v/>
      </c>
      <c r="U32" s="9" t="n"/>
    </row>
    <row r="33" ht="44" customHeight="1">
      <c r="A33" s="9" t="n"/>
      <c r="B33" s="10" t="n"/>
      <c r="C33" s="9" t="n"/>
      <c r="D33" s="9" t="n"/>
      <c r="E33" s="11" t="n"/>
      <c r="F33" s="11" t="n"/>
      <c r="G33" s="9" t="n"/>
      <c r="H33" s="9" t="n"/>
      <c r="I33" s="11" t="n"/>
      <c r="J33" s="11" t="n"/>
      <c r="K33" s="9" t="n"/>
      <c r="L33" s="9" t="n"/>
      <c r="M33" s="9" t="n"/>
      <c r="N33" s="9" t="n"/>
      <c r="O33" s="9" t="n"/>
      <c r="P33" s="9" t="n"/>
      <c r="Q33" s="10" t="n"/>
      <c r="R33" s="13">
        <f>IF(OR(COUNT(E33:F33)&lt;&gt;2,F33&lt;=E33),"",24*(F33-E33))</f>
        <v/>
      </c>
      <c r="S33" s="13">
        <f>IF(OR(COUNT(I33:J33)&lt;&gt;2,J33&lt;=I33),"",24*(J33-I33))</f>
        <v/>
      </c>
      <c r="T33" s="4">
        <f>IF(COUNTA(A33:Q33)=0,"",IF(OR(COUNTA(A33:O33)&lt;15,COUNT(E33:F33,I33:J33)&lt;&gt;4,C33=G33,F33&lt;=E33,J33&lt;=I33),"Incomplete or invalid",IF(OR(O33="Rejected",O33="Withdrawn"),O33,IF(OR(K33&lt;&gt;"Pass",L33&lt;&gt;"Pass",M33&lt;&gt;"Yes",N33&lt;&gt;"Complete"),IF(O33="Approved","Approval exception","Checks pending"),IF(O33="Approved",IF(OR(P33="",NOT(ISNUMBER(Q33)),Q33&lt;B33),"Approval exception","Approved - update roster manually"),"Ready for approval")))))</f>
        <v/>
      </c>
      <c r="U33" s="9" t="n"/>
    </row>
    <row r="34" ht="44" customHeight="1">
      <c r="A34" s="9" t="n"/>
      <c r="B34" s="10" t="n"/>
      <c r="C34" s="9" t="n"/>
      <c r="D34" s="9" t="n"/>
      <c r="E34" s="11" t="n"/>
      <c r="F34" s="11" t="n"/>
      <c r="G34" s="9" t="n"/>
      <c r="H34" s="9" t="n"/>
      <c r="I34" s="11" t="n"/>
      <c r="J34" s="11" t="n"/>
      <c r="K34" s="9" t="n"/>
      <c r="L34" s="9" t="n"/>
      <c r="M34" s="9" t="n"/>
      <c r="N34" s="9" t="n"/>
      <c r="O34" s="9" t="n"/>
      <c r="P34" s="9" t="n"/>
      <c r="Q34" s="10" t="n"/>
      <c r="R34" s="12">
        <f>IF(OR(COUNT(E34:F34)&lt;&gt;2,F34&lt;=E34),"",24*(F34-E34))</f>
        <v/>
      </c>
      <c r="S34" s="12">
        <f>IF(OR(COUNT(I34:J34)&lt;&gt;2,J34&lt;=I34),"",24*(J34-I34))</f>
        <v/>
      </c>
      <c r="T34" s="2">
        <f>IF(COUNTA(A34:Q34)=0,"",IF(OR(COUNTA(A34:O34)&lt;15,COUNT(E34:F34,I34:J34)&lt;&gt;4,C34=G34,F34&lt;=E34,J34&lt;=I34),"Incomplete or invalid",IF(OR(O34="Rejected",O34="Withdrawn"),O34,IF(OR(K34&lt;&gt;"Pass",L34&lt;&gt;"Pass",M34&lt;&gt;"Yes",N34&lt;&gt;"Complete"),IF(O34="Approved","Approval exception","Checks pending"),IF(O34="Approved",IF(OR(P34="",NOT(ISNUMBER(Q34)),Q34&lt;B34),"Approval exception","Approved - update roster manually"),"Ready for approval")))))</f>
        <v/>
      </c>
      <c r="U34" s="9" t="n"/>
    </row>
    <row r="35" ht="44" customHeight="1">
      <c r="A35" s="9" t="n"/>
      <c r="B35" s="10" t="n"/>
      <c r="C35" s="9" t="n"/>
      <c r="D35" s="9" t="n"/>
      <c r="E35" s="11" t="n"/>
      <c r="F35" s="11" t="n"/>
      <c r="G35" s="9" t="n"/>
      <c r="H35" s="9" t="n"/>
      <c r="I35" s="11" t="n"/>
      <c r="J35" s="11" t="n"/>
      <c r="K35" s="9" t="n"/>
      <c r="L35" s="9" t="n"/>
      <c r="M35" s="9" t="n"/>
      <c r="N35" s="9" t="n"/>
      <c r="O35" s="9" t="n"/>
      <c r="P35" s="9" t="n"/>
      <c r="Q35" s="10" t="n"/>
      <c r="R35" s="13">
        <f>IF(OR(COUNT(E35:F35)&lt;&gt;2,F35&lt;=E35),"",24*(F35-E35))</f>
        <v/>
      </c>
      <c r="S35" s="13">
        <f>IF(OR(COUNT(I35:J35)&lt;&gt;2,J35&lt;=I35),"",24*(J35-I35))</f>
        <v/>
      </c>
      <c r="T35" s="4">
        <f>IF(COUNTA(A35:Q35)=0,"",IF(OR(COUNTA(A35:O35)&lt;15,COUNT(E35:F35,I35:J35)&lt;&gt;4,C35=G35,F35&lt;=E35,J35&lt;=I35),"Incomplete or invalid",IF(OR(O35="Rejected",O35="Withdrawn"),O35,IF(OR(K35&lt;&gt;"Pass",L35&lt;&gt;"Pass",M35&lt;&gt;"Yes",N35&lt;&gt;"Complete"),IF(O35="Approved","Approval exception","Checks pending"),IF(O35="Approved",IF(OR(P35="",NOT(ISNUMBER(Q35)),Q35&lt;B35),"Approval exception","Approved - update roster manually"),"Ready for approval")))))</f>
        <v/>
      </c>
      <c r="U35" s="9" t="n"/>
    </row>
    <row r="36" ht="44" customHeight="1">
      <c r="A36" s="9" t="n"/>
      <c r="B36" s="10" t="n"/>
      <c r="C36" s="9" t="n"/>
      <c r="D36" s="9" t="n"/>
      <c r="E36" s="11" t="n"/>
      <c r="F36" s="11" t="n"/>
      <c r="G36" s="9" t="n"/>
      <c r="H36" s="9" t="n"/>
      <c r="I36" s="11" t="n"/>
      <c r="J36" s="11" t="n"/>
      <c r="K36" s="9" t="n"/>
      <c r="L36" s="9" t="n"/>
      <c r="M36" s="9" t="n"/>
      <c r="N36" s="9" t="n"/>
      <c r="O36" s="9" t="n"/>
      <c r="P36" s="9" t="n"/>
      <c r="Q36" s="10" t="n"/>
      <c r="R36" s="12">
        <f>IF(OR(COUNT(E36:F36)&lt;&gt;2,F36&lt;=E36),"",24*(F36-E36))</f>
        <v/>
      </c>
      <c r="S36" s="12">
        <f>IF(OR(COUNT(I36:J36)&lt;&gt;2,J36&lt;=I36),"",24*(J36-I36))</f>
        <v/>
      </c>
      <c r="T36" s="2">
        <f>IF(COUNTA(A36:Q36)=0,"",IF(OR(COUNTA(A36:O36)&lt;15,COUNT(E36:F36,I36:J36)&lt;&gt;4,C36=G36,F36&lt;=E36,J36&lt;=I36),"Incomplete or invalid",IF(OR(O36="Rejected",O36="Withdrawn"),O36,IF(OR(K36&lt;&gt;"Pass",L36&lt;&gt;"Pass",M36&lt;&gt;"Yes",N36&lt;&gt;"Complete"),IF(O36="Approved","Approval exception","Checks pending"),IF(O36="Approved",IF(OR(P36="",NOT(ISNUMBER(Q36)),Q36&lt;B36),"Approval exception","Approved - update roster manually"),"Ready for approval")))))</f>
        <v/>
      </c>
      <c r="U36" s="9" t="n"/>
    </row>
    <row r="37" ht="44" customHeight="1">
      <c r="A37" s="9" t="n"/>
      <c r="B37" s="10" t="n"/>
      <c r="C37" s="9" t="n"/>
      <c r="D37" s="9" t="n"/>
      <c r="E37" s="11" t="n"/>
      <c r="F37" s="11" t="n"/>
      <c r="G37" s="9" t="n"/>
      <c r="H37" s="9" t="n"/>
      <c r="I37" s="11" t="n"/>
      <c r="J37" s="11" t="n"/>
      <c r="K37" s="9" t="n"/>
      <c r="L37" s="9" t="n"/>
      <c r="M37" s="9" t="n"/>
      <c r="N37" s="9" t="n"/>
      <c r="O37" s="9" t="n"/>
      <c r="P37" s="9" t="n"/>
      <c r="Q37" s="10" t="n"/>
      <c r="R37" s="13">
        <f>IF(OR(COUNT(E37:F37)&lt;&gt;2,F37&lt;=E37),"",24*(F37-E37))</f>
        <v/>
      </c>
      <c r="S37" s="13">
        <f>IF(OR(COUNT(I37:J37)&lt;&gt;2,J37&lt;=I37),"",24*(J37-I37))</f>
        <v/>
      </c>
      <c r="T37" s="4">
        <f>IF(COUNTA(A37:Q37)=0,"",IF(OR(COUNTA(A37:O37)&lt;15,COUNT(E37:F37,I37:J37)&lt;&gt;4,C37=G37,F37&lt;=E37,J37&lt;=I37),"Incomplete or invalid",IF(OR(O37="Rejected",O37="Withdrawn"),O37,IF(OR(K37&lt;&gt;"Pass",L37&lt;&gt;"Pass",M37&lt;&gt;"Yes",N37&lt;&gt;"Complete"),IF(O37="Approved","Approval exception","Checks pending"),IF(O37="Approved",IF(OR(P37="",NOT(ISNUMBER(Q37)),Q37&lt;B37),"Approval exception","Approved - update roster manually"),"Ready for approval")))))</f>
        <v/>
      </c>
      <c r="U37" s="9" t="n"/>
    </row>
    <row r="38" ht="44" customHeight="1">
      <c r="A38" s="9" t="n"/>
      <c r="B38" s="10" t="n"/>
      <c r="C38" s="9" t="n"/>
      <c r="D38" s="9" t="n"/>
      <c r="E38" s="11" t="n"/>
      <c r="F38" s="11" t="n"/>
      <c r="G38" s="9" t="n"/>
      <c r="H38" s="9" t="n"/>
      <c r="I38" s="11" t="n"/>
      <c r="J38" s="11" t="n"/>
      <c r="K38" s="9" t="n"/>
      <c r="L38" s="9" t="n"/>
      <c r="M38" s="9" t="n"/>
      <c r="N38" s="9" t="n"/>
      <c r="O38" s="9" t="n"/>
      <c r="P38" s="9" t="n"/>
      <c r="Q38" s="10" t="n"/>
      <c r="R38" s="12">
        <f>IF(OR(COUNT(E38:F38)&lt;&gt;2,F38&lt;=E38),"",24*(F38-E38))</f>
        <v/>
      </c>
      <c r="S38" s="12">
        <f>IF(OR(COUNT(I38:J38)&lt;&gt;2,J38&lt;=I38),"",24*(J38-I38))</f>
        <v/>
      </c>
      <c r="T38" s="2">
        <f>IF(COUNTA(A38:Q38)=0,"",IF(OR(COUNTA(A38:O38)&lt;15,COUNT(E38:F38,I38:J38)&lt;&gt;4,C38=G38,F38&lt;=E38,J38&lt;=I38),"Incomplete or invalid",IF(OR(O38="Rejected",O38="Withdrawn"),O38,IF(OR(K38&lt;&gt;"Pass",L38&lt;&gt;"Pass",M38&lt;&gt;"Yes",N38&lt;&gt;"Complete"),IF(O38="Approved","Approval exception","Checks pending"),IF(O38="Approved",IF(OR(P38="",NOT(ISNUMBER(Q38)),Q38&lt;B38),"Approval exception","Approved - update roster manually"),"Ready for approval")))))</f>
        <v/>
      </c>
      <c r="U38" s="9" t="n"/>
    </row>
    <row r="39" ht="44" customHeight="1">
      <c r="A39" s="9" t="n"/>
      <c r="B39" s="10" t="n"/>
      <c r="C39" s="9" t="n"/>
      <c r="D39" s="9" t="n"/>
      <c r="E39" s="11" t="n"/>
      <c r="F39" s="11" t="n"/>
      <c r="G39" s="9" t="n"/>
      <c r="H39" s="9" t="n"/>
      <c r="I39" s="11" t="n"/>
      <c r="J39" s="11" t="n"/>
      <c r="K39" s="9" t="n"/>
      <c r="L39" s="9" t="n"/>
      <c r="M39" s="9" t="n"/>
      <c r="N39" s="9" t="n"/>
      <c r="O39" s="9" t="n"/>
      <c r="P39" s="9" t="n"/>
      <c r="Q39" s="10" t="n"/>
      <c r="R39" s="13">
        <f>IF(OR(COUNT(E39:F39)&lt;&gt;2,F39&lt;=E39),"",24*(F39-E39))</f>
        <v/>
      </c>
      <c r="S39" s="13">
        <f>IF(OR(COUNT(I39:J39)&lt;&gt;2,J39&lt;=I39),"",24*(J39-I39))</f>
        <v/>
      </c>
      <c r="T39" s="4">
        <f>IF(COUNTA(A39:Q39)=0,"",IF(OR(COUNTA(A39:O39)&lt;15,COUNT(E39:F39,I39:J39)&lt;&gt;4,C39=G39,F39&lt;=E39,J39&lt;=I39),"Incomplete or invalid",IF(OR(O39="Rejected",O39="Withdrawn"),O39,IF(OR(K39&lt;&gt;"Pass",L39&lt;&gt;"Pass",M39&lt;&gt;"Yes",N39&lt;&gt;"Complete"),IF(O39="Approved","Approval exception","Checks pending"),IF(O39="Approved",IF(OR(P39="",NOT(ISNUMBER(Q39)),Q39&lt;B39),"Approval exception","Approved - update roster manually"),"Ready for approval")))))</f>
        <v/>
      </c>
      <c r="U39" s="9" t="n"/>
    </row>
    <row r="40" ht="44" customHeight="1">
      <c r="A40" s="9" t="n"/>
      <c r="B40" s="10" t="n"/>
      <c r="C40" s="9" t="n"/>
      <c r="D40" s="9" t="n"/>
      <c r="E40" s="11" t="n"/>
      <c r="F40" s="11" t="n"/>
      <c r="G40" s="9" t="n"/>
      <c r="H40" s="9" t="n"/>
      <c r="I40" s="11" t="n"/>
      <c r="J40" s="11" t="n"/>
      <c r="K40" s="9" t="n"/>
      <c r="L40" s="9" t="n"/>
      <c r="M40" s="9" t="n"/>
      <c r="N40" s="9" t="n"/>
      <c r="O40" s="9" t="n"/>
      <c r="P40" s="9" t="n"/>
      <c r="Q40" s="10" t="n"/>
      <c r="R40" s="12">
        <f>IF(OR(COUNT(E40:F40)&lt;&gt;2,F40&lt;=E40),"",24*(F40-E40))</f>
        <v/>
      </c>
      <c r="S40" s="12">
        <f>IF(OR(COUNT(I40:J40)&lt;&gt;2,J40&lt;=I40),"",24*(J40-I40))</f>
        <v/>
      </c>
      <c r="T40" s="2">
        <f>IF(COUNTA(A40:Q40)=0,"",IF(OR(COUNTA(A40:O40)&lt;15,COUNT(E40:F40,I40:J40)&lt;&gt;4,C40=G40,F40&lt;=E40,J40&lt;=I40),"Incomplete or invalid",IF(OR(O40="Rejected",O40="Withdrawn"),O40,IF(OR(K40&lt;&gt;"Pass",L40&lt;&gt;"Pass",M40&lt;&gt;"Yes",N40&lt;&gt;"Complete"),IF(O40="Approved","Approval exception","Checks pending"),IF(O40="Approved",IF(OR(P40="",NOT(ISNUMBER(Q40)),Q40&lt;B40),"Approval exception","Approved - update roster manually"),"Ready for approval")))))</f>
        <v/>
      </c>
      <c r="U40" s="9" t="n"/>
    </row>
    <row r="41" ht="44" customHeight="1">
      <c r="A41" s="9" t="n"/>
      <c r="B41" s="10" t="n"/>
      <c r="C41" s="9" t="n"/>
      <c r="D41" s="9" t="n"/>
      <c r="E41" s="11" t="n"/>
      <c r="F41" s="11" t="n"/>
      <c r="G41" s="9" t="n"/>
      <c r="H41" s="9" t="n"/>
      <c r="I41" s="11" t="n"/>
      <c r="J41" s="11" t="n"/>
      <c r="K41" s="9" t="n"/>
      <c r="L41" s="9" t="n"/>
      <c r="M41" s="9" t="n"/>
      <c r="N41" s="9" t="n"/>
      <c r="O41" s="9" t="n"/>
      <c r="P41" s="9" t="n"/>
      <c r="Q41" s="10" t="n"/>
      <c r="R41" s="13">
        <f>IF(OR(COUNT(E41:F41)&lt;&gt;2,F41&lt;=E41),"",24*(F41-E41))</f>
        <v/>
      </c>
      <c r="S41" s="13">
        <f>IF(OR(COUNT(I41:J41)&lt;&gt;2,J41&lt;=I41),"",24*(J41-I41))</f>
        <v/>
      </c>
      <c r="T41" s="4">
        <f>IF(COUNTA(A41:Q41)=0,"",IF(OR(COUNTA(A41:O41)&lt;15,COUNT(E41:F41,I41:J41)&lt;&gt;4,C41=G41,F41&lt;=E41,J41&lt;=I41),"Incomplete or invalid",IF(OR(O41="Rejected",O41="Withdrawn"),O41,IF(OR(K41&lt;&gt;"Pass",L41&lt;&gt;"Pass",M41&lt;&gt;"Yes",N41&lt;&gt;"Complete"),IF(O41="Approved","Approval exception","Checks pending"),IF(O41="Approved",IF(OR(P41="",NOT(ISNUMBER(Q41)),Q41&lt;B41),"Approval exception","Approved - update roster manually"),"Ready for approval")))))</f>
        <v/>
      </c>
      <c r="U41" s="9" t="n"/>
    </row>
    <row r="42" ht="44" customHeight="1">
      <c r="A42" s="9" t="n"/>
      <c r="B42" s="10" t="n"/>
      <c r="C42" s="9" t="n"/>
      <c r="D42" s="9" t="n"/>
      <c r="E42" s="11" t="n"/>
      <c r="F42" s="11" t="n"/>
      <c r="G42" s="9" t="n"/>
      <c r="H42" s="9" t="n"/>
      <c r="I42" s="11" t="n"/>
      <c r="J42" s="11" t="n"/>
      <c r="K42" s="9" t="n"/>
      <c r="L42" s="9" t="n"/>
      <c r="M42" s="9" t="n"/>
      <c r="N42" s="9" t="n"/>
      <c r="O42" s="9" t="n"/>
      <c r="P42" s="9" t="n"/>
      <c r="Q42" s="10" t="n"/>
      <c r="R42" s="12">
        <f>IF(OR(COUNT(E42:F42)&lt;&gt;2,F42&lt;=E42),"",24*(F42-E42))</f>
        <v/>
      </c>
      <c r="S42" s="12">
        <f>IF(OR(COUNT(I42:J42)&lt;&gt;2,J42&lt;=I42),"",24*(J42-I42))</f>
        <v/>
      </c>
      <c r="T42" s="2">
        <f>IF(COUNTA(A42:Q42)=0,"",IF(OR(COUNTA(A42:O42)&lt;15,COUNT(E42:F42,I42:J42)&lt;&gt;4,C42=G42,F42&lt;=E42,J42&lt;=I42),"Incomplete or invalid",IF(OR(O42="Rejected",O42="Withdrawn"),O42,IF(OR(K42&lt;&gt;"Pass",L42&lt;&gt;"Pass",M42&lt;&gt;"Yes",N42&lt;&gt;"Complete"),IF(O42="Approved","Approval exception","Checks pending"),IF(O42="Approved",IF(OR(P42="",NOT(ISNUMBER(Q42)),Q42&lt;B42),"Approval exception","Approved - update roster manually"),"Ready for approval")))))</f>
        <v/>
      </c>
      <c r="U42" s="9" t="n"/>
    </row>
    <row r="43" ht="44" customHeight="1">
      <c r="A43" s="9" t="n"/>
      <c r="B43" s="10" t="n"/>
      <c r="C43" s="9" t="n"/>
      <c r="D43" s="9" t="n"/>
      <c r="E43" s="11" t="n"/>
      <c r="F43" s="11" t="n"/>
      <c r="G43" s="9" t="n"/>
      <c r="H43" s="9" t="n"/>
      <c r="I43" s="11" t="n"/>
      <c r="J43" s="11" t="n"/>
      <c r="K43" s="9" t="n"/>
      <c r="L43" s="9" t="n"/>
      <c r="M43" s="9" t="n"/>
      <c r="N43" s="9" t="n"/>
      <c r="O43" s="9" t="n"/>
      <c r="P43" s="9" t="n"/>
      <c r="Q43" s="10" t="n"/>
      <c r="R43" s="13">
        <f>IF(OR(COUNT(E43:F43)&lt;&gt;2,F43&lt;=E43),"",24*(F43-E43))</f>
        <v/>
      </c>
      <c r="S43" s="13">
        <f>IF(OR(COUNT(I43:J43)&lt;&gt;2,J43&lt;=I43),"",24*(J43-I43))</f>
        <v/>
      </c>
      <c r="T43" s="4">
        <f>IF(COUNTA(A43:Q43)=0,"",IF(OR(COUNTA(A43:O43)&lt;15,COUNT(E43:F43,I43:J43)&lt;&gt;4,C43=G43,F43&lt;=E43,J43&lt;=I43),"Incomplete or invalid",IF(OR(O43="Rejected",O43="Withdrawn"),O43,IF(OR(K43&lt;&gt;"Pass",L43&lt;&gt;"Pass",M43&lt;&gt;"Yes",N43&lt;&gt;"Complete"),IF(O43="Approved","Approval exception","Checks pending"),IF(O43="Approved",IF(OR(P43="",NOT(ISNUMBER(Q43)),Q43&lt;B43),"Approval exception","Approved - update roster manually"),"Ready for approval")))))</f>
        <v/>
      </c>
      <c r="U43" s="9" t="n"/>
    </row>
    <row r="44" ht="44" customHeight="1">
      <c r="A44" s="9" t="n"/>
      <c r="B44" s="10" t="n"/>
      <c r="C44" s="9" t="n"/>
      <c r="D44" s="9" t="n"/>
      <c r="E44" s="11" t="n"/>
      <c r="F44" s="11" t="n"/>
      <c r="G44" s="9" t="n"/>
      <c r="H44" s="9" t="n"/>
      <c r="I44" s="11" t="n"/>
      <c r="J44" s="11" t="n"/>
      <c r="K44" s="9" t="n"/>
      <c r="L44" s="9" t="n"/>
      <c r="M44" s="9" t="n"/>
      <c r="N44" s="9" t="n"/>
      <c r="O44" s="9" t="n"/>
      <c r="P44" s="9" t="n"/>
      <c r="Q44" s="10" t="n"/>
      <c r="R44" s="12">
        <f>IF(OR(COUNT(E44:F44)&lt;&gt;2,F44&lt;=E44),"",24*(F44-E44))</f>
        <v/>
      </c>
      <c r="S44" s="12">
        <f>IF(OR(COUNT(I44:J44)&lt;&gt;2,J44&lt;=I44),"",24*(J44-I44))</f>
        <v/>
      </c>
      <c r="T44" s="2">
        <f>IF(COUNTA(A44:Q44)=0,"",IF(OR(COUNTA(A44:O44)&lt;15,COUNT(E44:F44,I44:J44)&lt;&gt;4,C44=G44,F44&lt;=E44,J44&lt;=I44),"Incomplete or invalid",IF(OR(O44="Rejected",O44="Withdrawn"),O44,IF(OR(K44&lt;&gt;"Pass",L44&lt;&gt;"Pass",M44&lt;&gt;"Yes",N44&lt;&gt;"Complete"),IF(O44="Approved","Approval exception","Checks pending"),IF(O44="Approved",IF(OR(P44="",NOT(ISNUMBER(Q44)),Q44&lt;B44),"Approval exception","Approved - update roster manually"),"Ready for approval")))))</f>
        <v/>
      </c>
      <c r="U44" s="9" t="n"/>
    </row>
    <row r="45" ht="44" customHeight="1">
      <c r="A45" s="9" t="n"/>
      <c r="B45" s="10" t="n"/>
      <c r="C45" s="9" t="n"/>
      <c r="D45" s="9" t="n"/>
      <c r="E45" s="11" t="n"/>
      <c r="F45" s="11" t="n"/>
      <c r="G45" s="9" t="n"/>
      <c r="H45" s="9" t="n"/>
      <c r="I45" s="11" t="n"/>
      <c r="J45" s="11" t="n"/>
      <c r="K45" s="9" t="n"/>
      <c r="L45" s="9" t="n"/>
      <c r="M45" s="9" t="n"/>
      <c r="N45" s="9" t="n"/>
      <c r="O45" s="9" t="n"/>
      <c r="P45" s="9" t="n"/>
      <c r="Q45" s="10" t="n"/>
      <c r="R45" s="13">
        <f>IF(OR(COUNT(E45:F45)&lt;&gt;2,F45&lt;=E45),"",24*(F45-E45))</f>
        <v/>
      </c>
      <c r="S45" s="13">
        <f>IF(OR(COUNT(I45:J45)&lt;&gt;2,J45&lt;=I45),"",24*(J45-I45))</f>
        <v/>
      </c>
      <c r="T45" s="4">
        <f>IF(COUNTA(A45:Q45)=0,"",IF(OR(COUNTA(A45:O45)&lt;15,COUNT(E45:F45,I45:J45)&lt;&gt;4,C45=G45,F45&lt;=E45,J45&lt;=I45),"Incomplete or invalid",IF(OR(O45="Rejected",O45="Withdrawn"),O45,IF(OR(K45&lt;&gt;"Pass",L45&lt;&gt;"Pass",M45&lt;&gt;"Yes",N45&lt;&gt;"Complete"),IF(O45="Approved","Approval exception","Checks pending"),IF(O45="Approved",IF(OR(P45="",NOT(ISNUMBER(Q45)),Q45&lt;B45),"Approval exception","Approved - update roster manually"),"Ready for approval")))))</f>
        <v/>
      </c>
      <c r="U45" s="9" t="n"/>
    </row>
    <row r="46" ht="44" customHeight="1">
      <c r="A46" s="9" t="n"/>
      <c r="B46" s="10" t="n"/>
      <c r="C46" s="9" t="n"/>
      <c r="D46" s="9" t="n"/>
      <c r="E46" s="11" t="n"/>
      <c r="F46" s="11" t="n"/>
      <c r="G46" s="9" t="n"/>
      <c r="H46" s="9" t="n"/>
      <c r="I46" s="11" t="n"/>
      <c r="J46" s="11" t="n"/>
      <c r="K46" s="9" t="n"/>
      <c r="L46" s="9" t="n"/>
      <c r="M46" s="9" t="n"/>
      <c r="N46" s="9" t="n"/>
      <c r="O46" s="9" t="n"/>
      <c r="P46" s="9" t="n"/>
      <c r="Q46" s="10" t="n"/>
      <c r="R46" s="12">
        <f>IF(OR(COUNT(E46:F46)&lt;&gt;2,F46&lt;=E46),"",24*(F46-E46))</f>
        <v/>
      </c>
      <c r="S46" s="12">
        <f>IF(OR(COUNT(I46:J46)&lt;&gt;2,J46&lt;=I46),"",24*(J46-I46))</f>
        <v/>
      </c>
      <c r="T46" s="2">
        <f>IF(COUNTA(A46:Q46)=0,"",IF(OR(COUNTA(A46:O46)&lt;15,COUNT(E46:F46,I46:J46)&lt;&gt;4,C46=G46,F46&lt;=E46,J46&lt;=I46),"Incomplete or invalid",IF(OR(O46="Rejected",O46="Withdrawn"),O46,IF(OR(K46&lt;&gt;"Pass",L46&lt;&gt;"Pass",M46&lt;&gt;"Yes",N46&lt;&gt;"Complete"),IF(O46="Approved","Approval exception","Checks pending"),IF(O46="Approved",IF(OR(P46="",NOT(ISNUMBER(Q46)),Q46&lt;B46),"Approval exception","Approved - update roster manually"),"Ready for approval")))))</f>
        <v/>
      </c>
      <c r="U46" s="9" t="n"/>
    </row>
    <row r="47" ht="44" customHeight="1">
      <c r="A47" s="9" t="n"/>
      <c r="B47" s="10" t="n"/>
      <c r="C47" s="9" t="n"/>
      <c r="D47" s="9" t="n"/>
      <c r="E47" s="11" t="n"/>
      <c r="F47" s="11" t="n"/>
      <c r="G47" s="9" t="n"/>
      <c r="H47" s="9" t="n"/>
      <c r="I47" s="11" t="n"/>
      <c r="J47" s="11" t="n"/>
      <c r="K47" s="9" t="n"/>
      <c r="L47" s="9" t="n"/>
      <c r="M47" s="9" t="n"/>
      <c r="N47" s="9" t="n"/>
      <c r="O47" s="9" t="n"/>
      <c r="P47" s="9" t="n"/>
      <c r="Q47" s="10" t="n"/>
      <c r="R47" s="13">
        <f>IF(OR(COUNT(E47:F47)&lt;&gt;2,F47&lt;=E47),"",24*(F47-E47))</f>
        <v/>
      </c>
      <c r="S47" s="13">
        <f>IF(OR(COUNT(I47:J47)&lt;&gt;2,J47&lt;=I47),"",24*(J47-I47))</f>
        <v/>
      </c>
      <c r="T47" s="4">
        <f>IF(COUNTA(A47:Q47)=0,"",IF(OR(COUNTA(A47:O47)&lt;15,COUNT(E47:F47,I47:J47)&lt;&gt;4,C47=G47,F47&lt;=E47,J47&lt;=I47),"Incomplete or invalid",IF(OR(O47="Rejected",O47="Withdrawn"),O47,IF(OR(K47&lt;&gt;"Pass",L47&lt;&gt;"Pass",M47&lt;&gt;"Yes",N47&lt;&gt;"Complete"),IF(O47="Approved","Approval exception","Checks pending"),IF(O47="Approved",IF(OR(P47="",NOT(ISNUMBER(Q47)),Q47&lt;B47),"Approval exception","Approved - update roster manually"),"Ready for approval")))))</f>
        <v/>
      </c>
      <c r="U47" s="9" t="n"/>
    </row>
    <row r="48" ht="44" customHeight="1">
      <c r="A48" s="9" t="n"/>
      <c r="B48" s="10" t="n"/>
      <c r="C48" s="9" t="n"/>
      <c r="D48" s="9" t="n"/>
      <c r="E48" s="11" t="n"/>
      <c r="F48" s="11" t="n"/>
      <c r="G48" s="9" t="n"/>
      <c r="H48" s="9" t="n"/>
      <c r="I48" s="11" t="n"/>
      <c r="J48" s="11" t="n"/>
      <c r="K48" s="9" t="n"/>
      <c r="L48" s="9" t="n"/>
      <c r="M48" s="9" t="n"/>
      <c r="N48" s="9" t="n"/>
      <c r="O48" s="9" t="n"/>
      <c r="P48" s="9" t="n"/>
      <c r="Q48" s="10" t="n"/>
      <c r="R48" s="12">
        <f>IF(OR(COUNT(E48:F48)&lt;&gt;2,F48&lt;=E48),"",24*(F48-E48))</f>
        <v/>
      </c>
      <c r="S48" s="12">
        <f>IF(OR(COUNT(I48:J48)&lt;&gt;2,J48&lt;=I48),"",24*(J48-I48))</f>
        <v/>
      </c>
      <c r="T48" s="2">
        <f>IF(COUNTA(A48:Q48)=0,"",IF(OR(COUNTA(A48:O48)&lt;15,COUNT(E48:F48,I48:J48)&lt;&gt;4,C48=G48,F48&lt;=E48,J48&lt;=I48),"Incomplete or invalid",IF(OR(O48="Rejected",O48="Withdrawn"),O48,IF(OR(K48&lt;&gt;"Pass",L48&lt;&gt;"Pass",M48&lt;&gt;"Yes",N48&lt;&gt;"Complete"),IF(O48="Approved","Approval exception","Checks pending"),IF(O48="Approved",IF(OR(P48="",NOT(ISNUMBER(Q48)),Q48&lt;B48),"Approval exception","Approved - update roster manually"),"Ready for approval")))))</f>
        <v/>
      </c>
      <c r="U48" s="9" t="n"/>
    </row>
    <row r="49" ht="44" customHeight="1">
      <c r="A49" s="9" t="n"/>
      <c r="B49" s="10" t="n"/>
      <c r="C49" s="9" t="n"/>
      <c r="D49" s="9" t="n"/>
      <c r="E49" s="11" t="n"/>
      <c r="F49" s="11" t="n"/>
      <c r="G49" s="9" t="n"/>
      <c r="H49" s="9" t="n"/>
      <c r="I49" s="11" t="n"/>
      <c r="J49" s="11" t="n"/>
      <c r="K49" s="9" t="n"/>
      <c r="L49" s="9" t="n"/>
      <c r="M49" s="9" t="n"/>
      <c r="N49" s="9" t="n"/>
      <c r="O49" s="9" t="n"/>
      <c r="P49" s="9" t="n"/>
      <c r="Q49" s="10" t="n"/>
      <c r="R49" s="13">
        <f>IF(OR(COUNT(E49:F49)&lt;&gt;2,F49&lt;=E49),"",24*(F49-E49))</f>
        <v/>
      </c>
      <c r="S49" s="13">
        <f>IF(OR(COUNT(I49:J49)&lt;&gt;2,J49&lt;=I49),"",24*(J49-I49))</f>
        <v/>
      </c>
      <c r="T49" s="4">
        <f>IF(COUNTA(A49:Q49)=0,"",IF(OR(COUNTA(A49:O49)&lt;15,COUNT(E49:F49,I49:J49)&lt;&gt;4,C49=G49,F49&lt;=E49,J49&lt;=I49),"Incomplete or invalid",IF(OR(O49="Rejected",O49="Withdrawn"),O49,IF(OR(K49&lt;&gt;"Pass",L49&lt;&gt;"Pass",M49&lt;&gt;"Yes",N49&lt;&gt;"Complete"),IF(O49="Approved","Approval exception","Checks pending"),IF(O49="Approved",IF(OR(P49="",NOT(ISNUMBER(Q49)),Q49&lt;B49),"Approval exception","Approved - update roster manually"),"Ready for approval")))))</f>
        <v/>
      </c>
      <c r="U49" s="9" t="n"/>
    </row>
    <row r="50" ht="44" customHeight="1">
      <c r="A50" s="9" t="n"/>
      <c r="B50" s="10" t="n"/>
      <c r="C50" s="9" t="n"/>
      <c r="D50" s="9" t="n"/>
      <c r="E50" s="11" t="n"/>
      <c r="F50" s="11" t="n"/>
      <c r="G50" s="9" t="n"/>
      <c r="H50" s="9" t="n"/>
      <c r="I50" s="11" t="n"/>
      <c r="J50" s="11" t="n"/>
      <c r="K50" s="9" t="n"/>
      <c r="L50" s="9" t="n"/>
      <c r="M50" s="9" t="n"/>
      <c r="N50" s="9" t="n"/>
      <c r="O50" s="9" t="n"/>
      <c r="P50" s="9" t="n"/>
      <c r="Q50" s="10" t="n"/>
      <c r="R50" s="12">
        <f>IF(OR(COUNT(E50:F50)&lt;&gt;2,F50&lt;=E50),"",24*(F50-E50))</f>
        <v/>
      </c>
      <c r="S50" s="12">
        <f>IF(OR(COUNT(I50:J50)&lt;&gt;2,J50&lt;=I50),"",24*(J50-I50))</f>
        <v/>
      </c>
      <c r="T50" s="2">
        <f>IF(COUNTA(A50:Q50)=0,"",IF(OR(COUNTA(A50:O50)&lt;15,COUNT(E50:F50,I50:J50)&lt;&gt;4,C50=G50,F50&lt;=E50,J50&lt;=I50),"Incomplete or invalid",IF(OR(O50="Rejected",O50="Withdrawn"),O50,IF(OR(K50&lt;&gt;"Pass",L50&lt;&gt;"Pass",M50&lt;&gt;"Yes",N50&lt;&gt;"Complete"),IF(O50="Approved","Approval exception","Checks pending"),IF(O50="Approved",IF(OR(P50="",NOT(ISNUMBER(Q50)),Q50&lt;B50),"Approval exception","Approved - update roster manually"),"Ready for approval")))))</f>
        <v/>
      </c>
      <c r="U50" s="9" t="n"/>
    </row>
    <row r="51" ht="44" customHeight="1">
      <c r="A51" s="9" t="n"/>
      <c r="B51" s="10" t="n"/>
      <c r="C51" s="9" t="n"/>
      <c r="D51" s="9" t="n"/>
      <c r="E51" s="11" t="n"/>
      <c r="F51" s="11" t="n"/>
      <c r="G51" s="9" t="n"/>
      <c r="H51" s="9" t="n"/>
      <c r="I51" s="11" t="n"/>
      <c r="J51" s="11" t="n"/>
      <c r="K51" s="9" t="n"/>
      <c r="L51" s="9" t="n"/>
      <c r="M51" s="9" t="n"/>
      <c r="N51" s="9" t="n"/>
      <c r="O51" s="9" t="n"/>
      <c r="P51" s="9" t="n"/>
      <c r="Q51" s="10" t="n"/>
      <c r="R51" s="13">
        <f>IF(OR(COUNT(E51:F51)&lt;&gt;2,F51&lt;=E51),"",24*(F51-E51))</f>
        <v/>
      </c>
      <c r="S51" s="13">
        <f>IF(OR(COUNT(I51:J51)&lt;&gt;2,J51&lt;=I51),"",24*(J51-I51))</f>
        <v/>
      </c>
      <c r="T51" s="4">
        <f>IF(COUNTA(A51:Q51)=0,"",IF(OR(COUNTA(A51:O51)&lt;15,COUNT(E51:F51,I51:J51)&lt;&gt;4,C51=G51,F51&lt;=E51,J51&lt;=I51),"Incomplete or invalid",IF(OR(O51="Rejected",O51="Withdrawn"),O51,IF(OR(K51&lt;&gt;"Pass",L51&lt;&gt;"Pass",M51&lt;&gt;"Yes",N51&lt;&gt;"Complete"),IF(O51="Approved","Approval exception","Checks pending"),IF(O51="Approved",IF(OR(P51="",NOT(ISNUMBER(Q51)),Q51&lt;B51),"Approval exception","Approved - update roster manually"),"Ready for approval")))))</f>
        <v/>
      </c>
      <c r="U51" s="9" t="n"/>
    </row>
    <row r="52" ht="44" customHeight="1">
      <c r="A52" s="9" t="n"/>
      <c r="B52" s="10" t="n"/>
      <c r="C52" s="9" t="n"/>
      <c r="D52" s="9" t="n"/>
      <c r="E52" s="11" t="n"/>
      <c r="F52" s="11" t="n"/>
      <c r="G52" s="9" t="n"/>
      <c r="H52" s="9" t="n"/>
      <c r="I52" s="11" t="n"/>
      <c r="J52" s="11" t="n"/>
      <c r="K52" s="9" t="n"/>
      <c r="L52" s="9" t="n"/>
      <c r="M52" s="9" t="n"/>
      <c r="N52" s="9" t="n"/>
      <c r="O52" s="9" t="n"/>
      <c r="P52" s="9" t="n"/>
      <c r="Q52" s="10" t="n"/>
      <c r="R52" s="12">
        <f>IF(OR(COUNT(E52:F52)&lt;&gt;2,F52&lt;=E52),"",24*(F52-E52))</f>
        <v/>
      </c>
      <c r="S52" s="12">
        <f>IF(OR(COUNT(I52:J52)&lt;&gt;2,J52&lt;=I52),"",24*(J52-I52))</f>
        <v/>
      </c>
      <c r="T52" s="2">
        <f>IF(COUNTA(A52:Q52)=0,"",IF(OR(COUNTA(A52:O52)&lt;15,COUNT(E52:F52,I52:J52)&lt;&gt;4,C52=G52,F52&lt;=E52,J52&lt;=I52),"Incomplete or invalid",IF(OR(O52="Rejected",O52="Withdrawn"),O52,IF(OR(K52&lt;&gt;"Pass",L52&lt;&gt;"Pass",M52&lt;&gt;"Yes",N52&lt;&gt;"Complete"),IF(O52="Approved","Approval exception","Checks pending"),IF(O52="Approved",IF(OR(P52="",NOT(ISNUMBER(Q52)),Q52&lt;B52),"Approval exception","Approved - update roster manually"),"Ready for approval")))))</f>
        <v/>
      </c>
      <c r="U52" s="9" t="n"/>
    </row>
    <row r="53" ht="44" customHeight="1">
      <c r="A53" s="9" t="n"/>
      <c r="B53" s="10" t="n"/>
      <c r="C53" s="9" t="n"/>
      <c r="D53" s="9" t="n"/>
      <c r="E53" s="11" t="n"/>
      <c r="F53" s="11" t="n"/>
      <c r="G53" s="9" t="n"/>
      <c r="H53" s="9" t="n"/>
      <c r="I53" s="11" t="n"/>
      <c r="J53" s="11" t="n"/>
      <c r="K53" s="9" t="n"/>
      <c r="L53" s="9" t="n"/>
      <c r="M53" s="9" t="n"/>
      <c r="N53" s="9" t="n"/>
      <c r="O53" s="9" t="n"/>
      <c r="P53" s="9" t="n"/>
      <c r="Q53" s="10" t="n"/>
      <c r="R53" s="13">
        <f>IF(OR(COUNT(E53:F53)&lt;&gt;2,F53&lt;=E53),"",24*(F53-E53))</f>
        <v/>
      </c>
      <c r="S53" s="13">
        <f>IF(OR(COUNT(I53:J53)&lt;&gt;2,J53&lt;=I53),"",24*(J53-I53))</f>
        <v/>
      </c>
      <c r="T53" s="4">
        <f>IF(COUNTA(A53:Q53)=0,"",IF(OR(COUNTA(A53:O53)&lt;15,COUNT(E53:F53,I53:J53)&lt;&gt;4,C53=G53,F53&lt;=E53,J53&lt;=I53),"Incomplete or invalid",IF(OR(O53="Rejected",O53="Withdrawn"),O53,IF(OR(K53&lt;&gt;"Pass",L53&lt;&gt;"Pass",M53&lt;&gt;"Yes",N53&lt;&gt;"Complete"),IF(O53="Approved","Approval exception","Checks pending"),IF(O53="Approved",IF(OR(P53="",NOT(ISNUMBER(Q53)),Q53&lt;B53),"Approval exception","Approved - update roster manually"),"Ready for approval")))))</f>
        <v/>
      </c>
      <c r="U53" s="9" t="n"/>
    </row>
    <row r="54" ht="44" customHeight="1">
      <c r="A54" s="9" t="n"/>
      <c r="B54" s="10" t="n"/>
      <c r="C54" s="9" t="n"/>
      <c r="D54" s="9" t="n"/>
      <c r="E54" s="11" t="n"/>
      <c r="F54" s="11" t="n"/>
      <c r="G54" s="9" t="n"/>
      <c r="H54" s="9" t="n"/>
      <c r="I54" s="11" t="n"/>
      <c r="J54" s="11" t="n"/>
      <c r="K54" s="9" t="n"/>
      <c r="L54" s="9" t="n"/>
      <c r="M54" s="9" t="n"/>
      <c r="N54" s="9" t="n"/>
      <c r="O54" s="9" t="n"/>
      <c r="P54" s="9" t="n"/>
      <c r="Q54" s="10" t="n"/>
      <c r="R54" s="12">
        <f>IF(OR(COUNT(E54:F54)&lt;&gt;2,F54&lt;=E54),"",24*(F54-E54))</f>
        <v/>
      </c>
      <c r="S54" s="12">
        <f>IF(OR(COUNT(I54:J54)&lt;&gt;2,J54&lt;=I54),"",24*(J54-I54))</f>
        <v/>
      </c>
      <c r="T54" s="2">
        <f>IF(COUNTA(A54:Q54)=0,"",IF(OR(COUNTA(A54:O54)&lt;15,COUNT(E54:F54,I54:J54)&lt;&gt;4,C54=G54,F54&lt;=E54,J54&lt;=I54),"Incomplete or invalid",IF(OR(O54="Rejected",O54="Withdrawn"),O54,IF(OR(K54&lt;&gt;"Pass",L54&lt;&gt;"Pass",M54&lt;&gt;"Yes",N54&lt;&gt;"Complete"),IF(O54="Approved","Approval exception","Checks pending"),IF(O54="Approved",IF(OR(P54="",NOT(ISNUMBER(Q54)),Q54&lt;B54),"Approval exception","Approved - update roster manually"),"Ready for approval")))))</f>
        <v/>
      </c>
      <c r="U54" s="9" t="n"/>
    </row>
    <row r="55" ht="44" customHeight="1">
      <c r="A55" s="9" t="n"/>
      <c r="B55" s="10" t="n"/>
      <c r="C55" s="9" t="n"/>
      <c r="D55" s="9" t="n"/>
      <c r="E55" s="11" t="n"/>
      <c r="F55" s="11" t="n"/>
      <c r="G55" s="9" t="n"/>
      <c r="H55" s="9" t="n"/>
      <c r="I55" s="11" t="n"/>
      <c r="J55" s="11" t="n"/>
      <c r="K55" s="9" t="n"/>
      <c r="L55" s="9" t="n"/>
      <c r="M55" s="9" t="n"/>
      <c r="N55" s="9" t="n"/>
      <c r="O55" s="9" t="n"/>
      <c r="P55" s="9" t="n"/>
      <c r="Q55" s="10" t="n"/>
      <c r="R55" s="13">
        <f>IF(OR(COUNT(E55:F55)&lt;&gt;2,F55&lt;=E55),"",24*(F55-E55))</f>
        <v/>
      </c>
      <c r="S55" s="13">
        <f>IF(OR(COUNT(I55:J55)&lt;&gt;2,J55&lt;=I55),"",24*(J55-I55))</f>
        <v/>
      </c>
      <c r="T55" s="4">
        <f>IF(COUNTA(A55:Q55)=0,"",IF(OR(COUNTA(A55:O55)&lt;15,COUNT(E55:F55,I55:J55)&lt;&gt;4,C55=G55,F55&lt;=E55,J55&lt;=I55),"Incomplete or invalid",IF(OR(O55="Rejected",O55="Withdrawn"),O55,IF(OR(K55&lt;&gt;"Pass",L55&lt;&gt;"Pass",M55&lt;&gt;"Yes",N55&lt;&gt;"Complete"),IF(O55="Approved","Approval exception","Checks pending"),IF(O55="Approved",IF(OR(P55="",NOT(ISNUMBER(Q55)),Q55&lt;B55),"Approval exception","Approved - update roster manually"),"Ready for approval")))))</f>
        <v/>
      </c>
      <c r="U55" s="9" t="n"/>
    </row>
    <row r="56" ht="44" customHeight="1">
      <c r="A56" s="9" t="n"/>
      <c r="B56" s="10" t="n"/>
      <c r="C56" s="9" t="n"/>
      <c r="D56" s="9" t="n"/>
      <c r="E56" s="11" t="n"/>
      <c r="F56" s="11" t="n"/>
      <c r="G56" s="9" t="n"/>
      <c r="H56" s="9" t="n"/>
      <c r="I56" s="11" t="n"/>
      <c r="J56" s="11" t="n"/>
      <c r="K56" s="9" t="n"/>
      <c r="L56" s="9" t="n"/>
      <c r="M56" s="9" t="n"/>
      <c r="N56" s="9" t="n"/>
      <c r="O56" s="9" t="n"/>
      <c r="P56" s="9" t="n"/>
      <c r="Q56" s="10" t="n"/>
      <c r="R56" s="12">
        <f>IF(OR(COUNT(E56:F56)&lt;&gt;2,F56&lt;=E56),"",24*(F56-E56))</f>
        <v/>
      </c>
      <c r="S56" s="12">
        <f>IF(OR(COUNT(I56:J56)&lt;&gt;2,J56&lt;=I56),"",24*(J56-I56))</f>
        <v/>
      </c>
      <c r="T56" s="2">
        <f>IF(COUNTA(A56:Q56)=0,"",IF(OR(COUNTA(A56:O56)&lt;15,COUNT(E56:F56,I56:J56)&lt;&gt;4,C56=G56,F56&lt;=E56,J56&lt;=I56),"Incomplete or invalid",IF(OR(O56="Rejected",O56="Withdrawn"),O56,IF(OR(K56&lt;&gt;"Pass",L56&lt;&gt;"Pass",M56&lt;&gt;"Yes",N56&lt;&gt;"Complete"),IF(O56="Approved","Approval exception","Checks pending"),IF(O56="Approved",IF(OR(P56="",NOT(ISNUMBER(Q56)),Q56&lt;B56),"Approval exception","Approved - update roster manually"),"Ready for approval")))))</f>
        <v/>
      </c>
      <c r="U56" s="9" t="n"/>
    </row>
    <row r="57" ht="44" customHeight="1">
      <c r="A57" s="9" t="n"/>
      <c r="B57" s="10" t="n"/>
      <c r="C57" s="9" t="n"/>
      <c r="D57" s="9" t="n"/>
      <c r="E57" s="11" t="n"/>
      <c r="F57" s="11" t="n"/>
      <c r="G57" s="9" t="n"/>
      <c r="H57" s="9" t="n"/>
      <c r="I57" s="11" t="n"/>
      <c r="J57" s="11" t="n"/>
      <c r="K57" s="9" t="n"/>
      <c r="L57" s="9" t="n"/>
      <c r="M57" s="9" t="n"/>
      <c r="N57" s="9" t="n"/>
      <c r="O57" s="9" t="n"/>
      <c r="P57" s="9" t="n"/>
      <c r="Q57" s="10" t="n"/>
      <c r="R57" s="13">
        <f>IF(OR(COUNT(E57:F57)&lt;&gt;2,F57&lt;=E57),"",24*(F57-E57))</f>
        <v/>
      </c>
      <c r="S57" s="13">
        <f>IF(OR(COUNT(I57:J57)&lt;&gt;2,J57&lt;=I57),"",24*(J57-I57))</f>
        <v/>
      </c>
      <c r="T57" s="4">
        <f>IF(COUNTA(A57:Q57)=0,"",IF(OR(COUNTA(A57:O57)&lt;15,COUNT(E57:F57,I57:J57)&lt;&gt;4,C57=G57,F57&lt;=E57,J57&lt;=I57),"Incomplete or invalid",IF(OR(O57="Rejected",O57="Withdrawn"),O57,IF(OR(K57&lt;&gt;"Pass",L57&lt;&gt;"Pass",M57&lt;&gt;"Yes",N57&lt;&gt;"Complete"),IF(O57="Approved","Approval exception","Checks pending"),IF(O57="Approved",IF(OR(P57="",NOT(ISNUMBER(Q57)),Q57&lt;B57),"Approval exception","Approved - update roster manually"),"Ready for approval")))))</f>
        <v/>
      </c>
      <c r="U57" s="9" t="n"/>
    </row>
    <row r="58" ht="44" customHeight="1">
      <c r="A58" s="9" t="n"/>
      <c r="B58" s="10" t="n"/>
      <c r="C58" s="9" t="n"/>
      <c r="D58" s="9" t="n"/>
      <c r="E58" s="11" t="n"/>
      <c r="F58" s="11" t="n"/>
      <c r="G58" s="9" t="n"/>
      <c r="H58" s="9" t="n"/>
      <c r="I58" s="11" t="n"/>
      <c r="J58" s="11" t="n"/>
      <c r="K58" s="9" t="n"/>
      <c r="L58" s="9" t="n"/>
      <c r="M58" s="9" t="n"/>
      <c r="N58" s="9" t="n"/>
      <c r="O58" s="9" t="n"/>
      <c r="P58" s="9" t="n"/>
      <c r="Q58" s="10" t="n"/>
      <c r="R58" s="12">
        <f>IF(OR(COUNT(E58:F58)&lt;&gt;2,F58&lt;=E58),"",24*(F58-E58))</f>
        <v/>
      </c>
      <c r="S58" s="12">
        <f>IF(OR(COUNT(I58:J58)&lt;&gt;2,J58&lt;=I58),"",24*(J58-I58))</f>
        <v/>
      </c>
      <c r="T58" s="2">
        <f>IF(COUNTA(A58:Q58)=0,"",IF(OR(COUNTA(A58:O58)&lt;15,COUNT(E58:F58,I58:J58)&lt;&gt;4,C58=G58,F58&lt;=E58,J58&lt;=I58),"Incomplete or invalid",IF(OR(O58="Rejected",O58="Withdrawn"),O58,IF(OR(K58&lt;&gt;"Pass",L58&lt;&gt;"Pass",M58&lt;&gt;"Yes",N58&lt;&gt;"Complete"),IF(O58="Approved","Approval exception","Checks pending"),IF(O58="Approved",IF(OR(P58="",NOT(ISNUMBER(Q58)),Q58&lt;B58),"Approval exception","Approved - update roster manually"),"Ready for approval")))))</f>
        <v/>
      </c>
      <c r="U58" s="9" t="n"/>
    </row>
    <row r="59" ht="44" customHeight="1">
      <c r="A59" s="9" t="n"/>
      <c r="B59" s="10" t="n"/>
      <c r="C59" s="9" t="n"/>
      <c r="D59" s="9" t="n"/>
      <c r="E59" s="11" t="n"/>
      <c r="F59" s="11" t="n"/>
      <c r="G59" s="9" t="n"/>
      <c r="H59" s="9" t="n"/>
      <c r="I59" s="11" t="n"/>
      <c r="J59" s="11" t="n"/>
      <c r="K59" s="9" t="n"/>
      <c r="L59" s="9" t="n"/>
      <c r="M59" s="9" t="n"/>
      <c r="N59" s="9" t="n"/>
      <c r="O59" s="9" t="n"/>
      <c r="P59" s="9" t="n"/>
      <c r="Q59" s="10" t="n"/>
      <c r="R59" s="13">
        <f>IF(OR(COUNT(E59:F59)&lt;&gt;2,F59&lt;=E59),"",24*(F59-E59))</f>
        <v/>
      </c>
      <c r="S59" s="13">
        <f>IF(OR(COUNT(I59:J59)&lt;&gt;2,J59&lt;=I59),"",24*(J59-I59))</f>
        <v/>
      </c>
      <c r="T59" s="4">
        <f>IF(COUNTA(A59:Q59)=0,"",IF(OR(COUNTA(A59:O59)&lt;15,COUNT(E59:F59,I59:J59)&lt;&gt;4,C59=G59,F59&lt;=E59,J59&lt;=I59),"Incomplete or invalid",IF(OR(O59="Rejected",O59="Withdrawn"),O59,IF(OR(K59&lt;&gt;"Pass",L59&lt;&gt;"Pass",M59&lt;&gt;"Yes",N59&lt;&gt;"Complete"),IF(O59="Approved","Approval exception","Checks pending"),IF(O59="Approved",IF(OR(P59="",NOT(ISNUMBER(Q59)),Q59&lt;B59),"Approval exception","Approved - update roster manually"),"Ready for approval")))))</f>
        <v/>
      </c>
      <c r="U59" s="9" t="n"/>
    </row>
    <row r="60" ht="44" customHeight="1">
      <c r="A60" s="9" t="n"/>
      <c r="B60" s="10" t="n"/>
      <c r="C60" s="9" t="n"/>
      <c r="D60" s="9" t="n"/>
      <c r="E60" s="11" t="n"/>
      <c r="F60" s="11" t="n"/>
      <c r="G60" s="9" t="n"/>
      <c r="H60" s="9" t="n"/>
      <c r="I60" s="11" t="n"/>
      <c r="J60" s="11" t="n"/>
      <c r="K60" s="9" t="n"/>
      <c r="L60" s="9" t="n"/>
      <c r="M60" s="9" t="n"/>
      <c r="N60" s="9" t="n"/>
      <c r="O60" s="9" t="n"/>
      <c r="P60" s="9" t="n"/>
      <c r="Q60" s="10" t="n"/>
      <c r="R60" s="12">
        <f>IF(OR(COUNT(E60:F60)&lt;&gt;2,F60&lt;=E60),"",24*(F60-E60))</f>
        <v/>
      </c>
      <c r="S60" s="12">
        <f>IF(OR(COUNT(I60:J60)&lt;&gt;2,J60&lt;=I60),"",24*(J60-I60))</f>
        <v/>
      </c>
      <c r="T60" s="2">
        <f>IF(COUNTA(A60:Q60)=0,"",IF(OR(COUNTA(A60:O60)&lt;15,COUNT(E60:F60,I60:J60)&lt;&gt;4,C60=G60,F60&lt;=E60,J60&lt;=I60),"Incomplete or invalid",IF(OR(O60="Rejected",O60="Withdrawn"),O60,IF(OR(K60&lt;&gt;"Pass",L60&lt;&gt;"Pass",M60&lt;&gt;"Yes",N60&lt;&gt;"Complete"),IF(O60="Approved","Approval exception","Checks pending"),IF(O60="Approved",IF(OR(P60="",NOT(ISNUMBER(Q60)),Q60&lt;B60),"Approval exception","Approved - update roster manually"),"Ready for approval")))))</f>
        <v/>
      </c>
      <c r="U60" s="9" t="n"/>
    </row>
    <row r="61" ht="44" customHeight="1">
      <c r="A61" s="9" t="n"/>
      <c r="B61" s="10" t="n"/>
      <c r="C61" s="9" t="n"/>
      <c r="D61" s="9" t="n"/>
      <c r="E61" s="11" t="n"/>
      <c r="F61" s="11" t="n"/>
      <c r="G61" s="9" t="n"/>
      <c r="H61" s="9" t="n"/>
      <c r="I61" s="11" t="n"/>
      <c r="J61" s="11" t="n"/>
      <c r="K61" s="9" t="n"/>
      <c r="L61" s="9" t="n"/>
      <c r="M61" s="9" t="n"/>
      <c r="N61" s="9" t="n"/>
      <c r="O61" s="9" t="n"/>
      <c r="P61" s="9" t="n"/>
      <c r="Q61" s="10" t="n"/>
      <c r="R61" s="13">
        <f>IF(OR(COUNT(E61:F61)&lt;&gt;2,F61&lt;=E61),"",24*(F61-E61))</f>
        <v/>
      </c>
      <c r="S61" s="13">
        <f>IF(OR(COUNT(I61:J61)&lt;&gt;2,J61&lt;=I61),"",24*(J61-I61))</f>
        <v/>
      </c>
      <c r="T61" s="4">
        <f>IF(COUNTA(A61:Q61)=0,"",IF(OR(COUNTA(A61:O61)&lt;15,COUNT(E61:F61,I61:J61)&lt;&gt;4,C61=G61,F61&lt;=E61,J61&lt;=I61),"Incomplete or invalid",IF(OR(O61="Rejected",O61="Withdrawn"),O61,IF(OR(K61&lt;&gt;"Pass",L61&lt;&gt;"Pass",M61&lt;&gt;"Yes",N61&lt;&gt;"Complete"),IF(O61="Approved","Approval exception","Checks pending"),IF(O61="Approved",IF(OR(P61="",NOT(ISNUMBER(Q61)),Q61&lt;B61),"Approval exception","Approved - update roster manually"),"Ready for approval")))))</f>
        <v/>
      </c>
      <c r="U61" s="9" t="n"/>
    </row>
    <row r="62" ht="44" customHeight="1">
      <c r="A62" s="9" t="n"/>
      <c r="B62" s="10" t="n"/>
      <c r="C62" s="9" t="n"/>
      <c r="D62" s="9" t="n"/>
      <c r="E62" s="11" t="n"/>
      <c r="F62" s="11" t="n"/>
      <c r="G62" s="9" t="n"/>
      <c r="H62" s="9" t="n"/>
      <c r="I62" s="11" t="n"/>
      <c r="J62" s="11" t="n"/>
      <c r="K62" s="9" t="n"/>
      <c r="L62" s="9" t="n"/>
      <c r="M62" s="9" t="n"/>
      <c r="N62" s="9" t="n"/>
      <c r="O62" s="9" t="n"/>
      <c r="P62" s="9" t="n"/>
      <c r="Q62" s="10" t="n"/>
      <c r="R62" s="12">
        <f>IF(OR(COUNT(E62:F62)&lt;&gt;2,F62&lt;=E62),"",24*(F62-E62))</f>
        <v/>
      </c>
      <c r="S62" s="12">
        <f>IF(OR(COUNT(I62:J62)&lt;&gt;2,J62&lt;=I62),"",24*(J62-I62))</f>
        <v/>
      </c>
      <c r="T62" s="2">
        <f>IF(COUNTA(A62:Q62)=0,"",IF(OR(COUNTA(A62:O62)&lt;15,COUNT(E62:F62,I62:J62)&lt;&gt;4,C62=G62,F62&lt;=E62,J62&lt;=I62),"Incomplete or invalid",IF(OR(O62="Rejected",O62="Withdrawn"),O62,IF(OR(K62&lt;&gt;"Pass",L62&lt;&gt;"Pass",M62&lt;&gt;"Yes",N62&lt;&gt;"Complete"),IF(O62="Approved","Approval exception","Checks pending"),IF(O62="Approved",IF(OR(P62="",NOT(ISNUMBER(Q62)),Q62&lt;B62),"Approval exception","Approved - update roster manually"),"Ready for approval")))))</f>
        <v/>
      </c>
      <c r="U62" s="9" t="n"/>
    </row>
    <row r="63" ht="44" customHeight="1">
      <c r="A63" s="9" t="n"/>
      <c r="B63" s="10" t="n"/>
      <c r="C63" s="9" t="n"/>
      <c r="D63" s="9" t="n"/>
      <c r="E63" s="11" t="n"/>
      <c r="F63" s="11" t="n"/>
      <c r="G63" s="9" t="n"/>
      <c r="H63" s="9" t="n"/>
      <c r="I63" s="11" t="n"/>
      <c r="J63" s="11" t="n"/>
      <c r="K63" s="9" t="n"/>
      <c r="L63" s="9" t="n"/>
      <c r="M63" s="9" t="n"/>
      <c r="N63" s="9" t="n"/>
      <c r="O63" s="9" t="n"/>
      <c r="P63" s="9" t="n"/>
      <c r="Q63" s="10" t="n"/>
      <c r="R63" s="13">
        <f>IF(OR(COUNT(E63:F63)&lt;&gt;2,F63&lt;=E63),"",24*(F63-E63))</f>
        <v/>
      </c>
      <c r="S63" s="13">
        <f>IF(OR(COUNT(I63:J63)&lt;&gt;2,J63&lt;=I63),"",24*(J63-I63))</f>
        <v/>
      </c>
      <c r="T63" s="4">
        <f>IF(COUNTA(A63:Q63)=0,"",IF(OR(COUNTA(A63:O63)&lt;15,COUNT(E63:F63,I63:J63)&lt;&gt;4,C63=G63,F63&lt;=E63,J63&lt;=I63),"Incomplete or invalid",IF(OR(O63="Rejected",O63="Withdrawn"),O63,IF(OR(K63&lt;&gt;"Pass",L63&lt;&gt;"Pass",M63&lt;&gt;"Yes",N63&lt;&gt;"Complete"),IF(O63="Approved","Approval exception","Checks pending"),IF(O63="Approved",IF(OR(P63="",NOT(ISNUMBER(Q63)),Q63&lt;B63),"Approval exception","Approved - update roster manually"),"Ready for approval")))))</f>
        <v/>
      </c>
      <c r="U63" s="9" t="n"/>
    </row>
    <row r="64" ht="44" customHeight="1">
      <c r="A64" s="9" t="n"/>
      <c r="B64" s="10" t="n"/>
      <c r="C64" s="9" t="n"/>
      <c r="D64" s="9" t="n"/>
      <c r="E64" s="11" t="n"/>
      <c r="F64" s="11" t="n"/>
      <c r="G64" s="9" t="n"/>
      <c r="H64" s="9" t="n"/>
      <c r="I64" s="11" t="n"/>
      <c r="J64" s="11" t="n"/>
      <c r="K64" s="9" t="n"/>
      <c r="L64" s="9" t="n"/>
      <c r="M64" s="9" t="n"/>
      <c r="N64" s="9" t="n"/>
      <c r="O64" s="9" t="n"/>
      <c r="P64" s="9" t="n"/>
      <c r="Q64" s="10" t="n"/>
      <c r="R64" s="12">
        <f>IF(OR(COUNT(E64:F64)&lt;&gt;2,F64&lt;=E64),"",24*(F64-E64))</f>
        <v/>
      </c>
      <c r="S64" s="12">
        <f>IF(OR(COUNT(I64:J64)&lt;&gt;2,J64&lt;=I64),"",24*(J64-I64))</f>
        <v/>
      </c>
      <c r="T64" s="2">
        <f>IF(COUNTA(A64:Q64)=0,"",IF(OR(COUNTA(A64:O64)&lt;15,COUNT(E64:F64,I64:J64)&lt;&gt;4,C64=G64,F64&lt;=E64,J64&lt;=I64),"Incomplete or invalid",IF(OR(O64="Rejected",O64="Withdrawn"),O64,IF(OR(K64&lt;&gt;"Pass",L64&lt;&gt;"Pass",M64&lt;&gt;"Yes",N64&lt;&gt;"Complete"),IF(O64="Approved","Approval exception","Checks pending"),IF(O64="Approved",IF(OR(P64="",NOT(ISNUMBER(Q64)),Q64&lt;B64),"Approval exception","Approved - update roster manually"),"Ready for approval")))))</f>
        <v/>
      </c>
      <c r="U64" s="9" t="n"/>
    </row>
    <row r="65" ht="44" customHeight="1">
      <c r="A65" s="9" t="n"/>
      <c r="B65" s="10" t="n"/>
      <c r="C65" s="9" t="n"/>
      <c r="D65" s="9" t="n"/>
      <c r="E65" s="11" t="n"/>
      <c r="F65" s="11" t="n"/>
      <c r="G65" s="9" t="n"/>
      <c r="H65" s="9" t="n"/>
      <c r="I65" s="11" t="n"/>
      <c r="J65" s="11" t="n"/>
      <c r="K65" s="9" t="n"/>
      <c r="L65" s="9" t="n"/>
      <c r="M65" s="9" t="n"/>
      <c r="N65" s="9" t="n"/>
      <c r="O65" s="9" t="n"/>
      <c r="P65" s="9" t="n"/>
      <c r="Q65" s="10" t="n"/>
      <c r="R65" s="13">
        <f>IF(OR(COUNT(E65:F65)&lt;&gt;2,F65&lt;=E65),"",24*(F65-E65))</f>
        <v/>
      </c>
      <c r="S65" s="13">
        <f>IF(OR(COUNT(I65:J65)&lt;&gt;2,J65&lt;=I65),"",24*(J65-I65))</f>
        <v/>
      </c>
      <c r="T65" s="4">
        <f>IF(COUNTA(A65:Q65)=0,"",IF(OR(COUNTA(A65:O65)&lt;15,COUNT(E65:F65,I65:J65)&lt;&gt;4,C65=G65,F65&lt;=E65,J65&lt;=I65),"Incomplete or invalid",IF(OR(O65="Rejected",O65="Withdrawn"),O65,IF(OR(K65&lt;&gt;"Pass",L65&lt;&gt;"Pass",M65&lt;&gt;"Yes",N65&lt;&gt;"Complete"),IF(O65="Approved","Approval exception","Checks pending"),IF(O65="Approved",IF(OR(P65="",NOT(ISNUMBER(Q65)),Q65&lt;B65),"Approval exception","Approved - update roster manually"),"Ready for approval")))))</f>
        <v/>
      </c>
      <c r="U65" s="9" t="n"/>
    </row>
    <row r="66" ht="44" customHeight="1">
      <c r="A66" s="9" t="n"/>
      <c r="B66" s="10" t="n"/>
      <c r="C66" s="9" t="n"/>
      <c r="D66" s="9" t="n"/>
      <c r="E66" s="11" t="n"/>
      <c r="F66" s="11" t="n"/>
      <c r="G66" s="9" t="n"/>
      <c r="H66" s="9" t="n"/>
      <c r="I66" s="11" t="n"/>
      <c r="J66" s="11" t="n"/>
      <c r="K66" s="9" t="n"/>
      <c r="L66" s="9" t="n"/>
      <c r="M66" s="9" t="n"/>
      <c r="N66" s="9" t="n"/>
      <c r="O66" s="9" t="n"/>
      <c r="P66" s="9" t="n"/>
      <c r="Q66" s="10" t="n"/>
      <c r="R66" s="12">
        <f>IF(OR(COUNT(E66:F66)&lt;&gt;2,F66&lt;=E66),"",24*(F66-E66))</f>
        <v/>
      </c>
      <c r="S66" s="12">
        <f>IF(OR(COUNT(I66:J66)&lt;&gt;2,J66&lt;=I66),"",24*(J66-I66))</f>
        <v/>
      </c>
      <c r="T66" s="2">
        <f>IF(COUNTA(A66:Q66)=0,"",IF(OR(COUNTA(A66:O66)&lt;15,COUNT(E66:F66,I66:J66)&lt;&gt;4,C66=G66,F66&lt;=E66,J66&lt;=I66),"Incomplete or invalid",IF(OR(O66="Rejected",O66="Withdrawn"),O66,IF(OR(K66&lt;&gt;"Pass",L66&lt;&gt;"Pass",M66&lt;&gt;"Yes",N66&lt;&gt;"Complete"),IF(O66="Approved","Approval exception","Checks pending"),IF(O66="Approved",IF(OR(P66="",NOT(ISNUMBER(Q66)),Q66&lt;B66),"Approval exception","Approved - update roster manually"),"Ready for approval")))))</f>
        <v/>
      </c>
      <c r="U66" s="9" t="n"/>
    </row>
    <row r="67" ht="44" customHeight="1">
      <c r="A67" s="9" t="n"/>
      <c r="B67" s="10" t="n"/>
      <c r="C67" s="9" t="n"/>
      <c r="D67" s="9" t="n"/>
      <c r="E67" s="11" t="n"/>
      <c r="F67" s="11" t="n"/>
      <c r="G67" s="9" t="n"/>
      <c r="H67" s="9" t="n"/>
      <c r="I67" s="11" t="n"/>
      <c r="J67" s="11" t="n"/>
      <c r="K67" s="9" t="n"/>
      <c r="L67" s="9" t="n"/>
      <c r="M67" s="9" t="n"/>
      <c r="N67" s="9" t="n"/>
      <c r="O67" s="9" t="n"/>
      <c r="P67" s="9" t="n"/>
      <c r="Q67" s="10" t="n"/>
      <c r="R67" s="13">
        <f>IF(OR(COUNT(E67:F67)&lt;&gt;2,F67&lt;=E67),"",24*(F67-E67))</f>
        <v/>
      </c>
      <c r="S67" s="13">
        <f>IF(OR(COUNT(I67:J67)&lt;&gt;2,J67&lt;=I67),"",24*(J67-I67))</f>
        <v/>
      </c>
      <c r="T67" s="4">
        <f>IF(COUNTA(A67:Q67)=0,"",IF(OR(COUNTA(A67:O67)&lt;15,COUNT(E67:F67,I67:J67)&lt;&gt;4,C67=G67,F67&lt;=E67,J67&lt;=I67),"Incomplete or invalid",IF(OR(O67="Rejected",O67="Withdrawn"),O67,IF(OR(K67&lt;&gt;"Pass",L67&lt;&gt;"Pass",M67&lt;&gt;"Yes",N67&lt;&gt;"Complete"),IF(O67="Approved","Approval exception","Checks pending"),IF(O67="Approved",IF(OR(P67="",NOT(ISNUMBER(Q67)),Q67&lt;B67),"Approval exception","Approved - update roster manually"),"Ready for approval")))))</f>
        <v/>
      </c>
      <c r="U67" s="9" t="n"/>
    </row>
    <row r="68" ht="44" customHeight="1">
      <c r="A68" s="9" t="n"/>
      <c r="B68" s="10" t="n"/>
      <c r="C68" s="9" t="n"/>
      <c r="D68" s="9" t="n"/>
      <c r="E68" s="11" t="n"/>
      <c r="F68" s="11" t="n"/>
      <c r="G68" s="9" t="n"/>
      <c r="H68" s="9" t="n"/>
      <c r="I68" s="11" t="n"/>
      <c r="J68" s="11" t="n"/>
      <c r="K68" s="9" t="n"/>
      <c r="L68" s="9" t="n"/>
      <c r="M68" s="9" t="n"/>
      <c r="N68" s="9" t="n"/>
      <c r="O68" s="9" t="n"/>
      <c r="P68" s="9" t="n"/>
      <c r="Q68" s="10" t="n"/>
      <c r="R68" s="12">
        <f>IF(OR(COUNT(E68:F68)&lt;&gt;2,F68&lt;=E68),"",24*(F68-E68))</f>
        <v/>
      </c>
      <c r="S68" s="12">
        <f>IF(OR(COUNT(I68:J68)&lt;&gt;2,J68&lt;=I68),"",24*(J68-I68))</f>
        <v/>
      </c>
      <c r="T68" s="2">
        <f>IF(COUNTA(A68:Q68)=0,"",IF(OR(COUNTA(A68:O68)&lt;15,COUNT(E68:F68,I68:J68)&lt;&gt;4,C68=G68,F68&lt;=E68,J68&lt;=I68),"Incomplete or invalid",IF(OR(O68="Rejected",O68="Withdrawn"),O68,IF(OR(K68&lt;&gt;"Pass",L68&lt;&gt;"Pass",M68&lt;&gt;"Yes",N68&lt;&gt;"Complete"),IF(O68="Approved","Approval exception","Checks pending"),IF(O68="Approved",IF(OR(P68="",NOT(ISNUMBER(Q68)),Q68&lt;B68),"Approval exception","Approved - update roster manually"),"Ready for approval")))))</f>
        <v/>
      </c>
      <c r="U68" s="9" t="n"/>
    </row>
    <row r="69" ht="44" customHeight="1">
      <c r="A69" s="9" t="n"/>
      <c r="B69" s="10" t="n"/>
      <c r="C69" s="9" t="n"/>
      <c r="D69" s="9" t="n"/>
      <c r="E69" s="11" t="n"/>
      <c r="F69" s="11" t="n"/>
      <c r="G69" s="9" t="n"/>
      <c r="H69" s="9" t="n"/>
      <c r="I69" s="11" t="n"/>
      <c r="J69" s="11" t="n"/>
      <c r="K69" s="9" t="n"/>
      <c r="L69" s="9" t="n"/>
      <c r="M69" s="9" t="n"/>
      <c r="N69" s="9" t="n"/>
      <c r="O69" s="9" t="n"/>
      <c r="P69" s="9" t="n"/>
      <c r="Q69" s="10" t="n"/>
      <c r="R69" s="13">
        <f>IF(OR(COUNT(E69:F69)&lt;&gt;2,F69&lt;=E69),"",24*(F69-E69))</f>
        <v/>
      </c>
      <c r="S69" s="13">
        <f>IF(OR(COUNT(I69:J69)&lt;&gt;2,J69&lt;=I69),"",24*(J69-I69))</f>
        <v/>
      </c>
      <c r="T69" s="4">
        <f>IF(COUNTA(A69:Q69)=0,"",IF(OR(COUNTA(A69:O69)&lt;15,COUNT(E69:F69,I69:J69)&lt;&gt;4,C69=G69,F69&lt;=E69,J69&lt;=I69),"Incomplete or invalid",IF(OR(O69="Rejected",O69="Withdrawn"),O69,IF(OR(K69&lt;&gt;"Pass",L69&lt;&gt;"Pass",M69&lt;&gt;"Yes",N69&lt;&gt;"Complete"),IF(O69="Approved","Approval exception","Checks pending"),IF(O69="Approved",IF(OR(P69="",NOT(ISNUMBER(Q69)),Q69&lt;B69),"Approval exception","Approved - update roster manually"),"Ready for approval")))))</f>
        <v/>
      </c>
      <c r="U69" s="9" t="n"/>
    </row>
    <row r="70" ht="44" customHeight="1">
      <c r="A70" s="9" t="n"/>
      <c r="B70" s="10" t="n"/>
      <c r="C70" s="9" t="n"/>
      <c r="D70" s="9" t="n"/>
      <c r="E70" s="11" t="n"/>
      <c r="F70" s="11" t="n"/>
      <c r="G70" s="9" t="n"/>
      <c r="H70" s="9" t="n"/>
      <c r="I70" s="11" t="n"/>
      <c r="J70" s="11" t="n"/>
      <c r="K70" s="9" t="n"/>
      <c r="L70" s="9" t="n"/>
      <c r="M70" s="9" t="n"/>
      <c r="N70" s="9" t="n"/>
      <c r="O70" s="9" t="n"/>
      <c r="P70" s="9" t="n"/>
      <c r="Q70" s="10" t="n"/>
      <c r="R70" s="12">
        <f>IF(OR(COUNT(E70:F70)&lt;&gt;2,F70&lt;=E70),"",24*(F70-E70))</f>
        <v/>
      </c>
      <c r="S70" s="12">
        <f>IF(OR(COUNT(I70:J70)&lt;&gt;2,J70&lt;=I70),"",24*(J70-I70))</f>
        <v/>
      </c>
      <c r="T70" s="2">
        <f>IF(COUNTA(A70:Q70)=0,"",IF(OR(COUNTA(A70:O70)&lt;15,COUNT(E70:F70,I70:J70)&lt;&gt;4,C70=G70,F70&lt;=E70,J70&lt;=I70),"Incomplete or invalid",IF(OR(O70="Rejected",O70="Withdrawn"),O70,IF(OR(K70&lt;&gt;"Pass",L70&lt;&gt;"Pass",M70&lt;&gt;"Yes",N70&lt;&gt;"Complete"),IF(O70="Approved","Approval exception","Checks pending"),IF(O70="Approved",IF(OR(P70="",NOT(ISNUMBER(Q70)),Q70&lt;B70),"Approval exception","Approved - update roster manually"),"Ready for approval")))))</f>
        <v/>
      </c>
      <c r="U70" s="9" t="n"/>
    </row>
    <row r="71" ht="44" customHeight="1">
      <c r="A71" s="9" t="n"/>
      <c r="B71" s="10" t="n"/>
      <c r="C71" s="9" t="n"/>
      <c r="D71" s="9" t="n"/>
      <c r="E71" s="11" t="n"/>
      <c r="F71" s="11" t="n"/>
      <c r="G71" s="9" t="n"/>
      <c r="H71" s="9" t="n"/>
      <c r="I71" s="11" t="n"/>
      <c r="J71" s="11" t="n"/>
      <c r="K71" s="9" t="n"/>
      <c r="L71" s="9" t="n"/>
      <c r="M71" s="9" t="n"/>
      <c r="N71" s="9" t="n"/>
      <c r="O71" s="9" t="n"/>
      <c r="P71" s="9" t="n"/>
      <c r="Q71" s="10" t="n"/>
      <c r="R71" s="13">
        <f>IF(OR(COUNT(E71:F71)&lt;&gt;2,F71&lt;=E71),"",24*(F71-E71))</f>
        <v/>
      </c>
      <c r="S71" s="13">
        <f>IF(OR(COUNT(I71:J71)&lt;&gt;2,J71&lt;=I71),"",24*(J71-I71))</f>
        <v/>
      </c>
      <c r="T71" s="4">
        <f>IF(COUNTA(A71:Q71)=0,"",IF(OR(COUNTA(A71:O71)&lt;15,COUNT(E71:F71,I71:J71)&lt;&gt;4,C71=G71,F71&lt;=E71,J71&lt;=I71),"Incomplete or invalid",IF(OR(O71="Rejected",O71="Withdrawn"),O71,IF(OR(K71&lt;&gt;"Pass",L71&lt;&gt;"Pass",M71&lt;&gt;"Yes",N71&lt;&gt;"Complete"),IF(O71="Approved","Approval exception","Checks pending"),IF(O71="Approved",IF(OR(P71="",NOT(ISNUMBER(Q71)),Q71&lt;B71),"Approval exception","Approved - update roster manually"),"Ready for approval")))))</f>
        <v/>
      </c>
      <c r="U71" s="9" t="n"/>
    </row>
    <row r="72" ht="44" customHeight="1">
      <c r="A72" s="9" t="n"/>
      <c r="B72" s="10" t="n"/>
      <c r="C72" s="9" t="n"/>
      <c r="D72" s="9" t="n"/>
      <c r="E72" s="11" t="n"/>
      <c r="F72" s="11" t="n"/>
      <c r="G72" s="9" t="n"/>
      <c r="H72" s="9" t="n"/>
      <c r="I72" s="11" t="n"/>
      <c r="J72" s="11" t="n"/>
      <c r="K72" s="9" t="n"/>
      <c r="L72" s="9" t="n"/>
      <c r="M72" s="9" t="n"/>
      <c r="N72" s="9" t="n"/>
      <c r="O72" s="9" t="n"/>
      <c r="P72" s="9" t="n"/>
      <c r="Q72" s="10" t="n"/>
      <c r="R72" s="12">
        <f>IF(OR(COUNT(E72:F72)&lt;&gt;2,F72&lt;=E72),"",24*(F72-E72))</f>
        <v/>
      </c>
      <c r="S72" s="12">
        <f>IF(OR(COUNT(I72:J72)&lt;&gt;2,J72&lt;=I72),"",24*(J72-I72))</f>
        <v/>
      </c>
      <c r="T72" s="2">
        <f>IF(COUNTA(A72:Q72)=0,"",IF(OR(COUNTA(A72:O72)&lt;15,COUNT(E72:F72,I72:J72)&lt;&gt;4,C72=G72,F72&lt;=E72,J72&lt;=I72),"Incomplete or invalid",IF(OR(O72="Rejected",O72="Withdrawn"),O72,IF(OR(K72&lt;&gt;"Pass",L72&lt;&gt;"Pass",M72&lt;&gt;"Yes",N72&lt;&gt;"Complete"),IF(O72="Approved","Approval exception","Checks pending"),IF(O72="Approved",IF(OR(P72="",NOT(ISNUMBER(Q72)),Q72&lt;B72),"Approval exception","Approved - update roster manually"),"Ready for approval")))))</f>
        <v/>
      </c>
      <c r="U72" s="9" t="n"/>
    </row>
    <row r="73" ht="44" customHeight="1">
      <c r="A73" s="9" t="n"/>
      <c r="B73" s="10" t="n"/>
      <c r="C73" s="9" t="n"/>
      <c r="D73" s="9" t="n"/>
      <c r="E73" s="11" t="n"/>
      <c r="F73" s="11" t="n"/>
      <c r="G73" s="9" t="n"/>
      <c r="H73" s="9" t="n"/>
      <c r="I73" s="11" t="n"/>
      <c r="J73" s="11" t="n"/>
      <c r="K73" s="9" t="n"/>
      <c r="L73" s="9" t="n"/>
      <c r="M73" s="9" t="n"/>
      <c r="N73" s="9" t="n"/>
      <c r="O73" s="9" t="n"/>
      <c r="P73" s="9" t="n"/>
      <c r="Q73" s="10" t="n"/>
      <c r="R73" s="13">
        <f>IF(OR(COUNT(E73:F73)&lt;&gt;2,F73&lt;=E73),"",24*(F73-E73))</f>
        <v/>
      </c>
      <c r="S73" s="13">
        <f>IF(OR(COUNT(I73:J73)&lt;&gt;2,J73&lt;=I73),"",24*(J73-I73))</f>
        <v/>
      </c>
      <c r="T73" s="4">
        <f>IF(COUNTA(A73:Q73)=0,"",IF(OR(COUNTA(A73:O73)&lt;15,COUNT(E73:F73,I73:J73)&lt;&gt;4,C73=G73,F73&lt;=E73,J73&lt;=I73),"Incomplete or invalid",IF(OR(O73="Rejected",O73="Withdrawn"),O73,IF(OR(K73&lt;&gt;"Pass",L73&lt;&gt;"Pass",M73&lt;&gt;"Yes",N73&lt;&gt;"Complete"),IF(O73="Approved","Approval exception","Checks pending"),IF(O73="Approved",IF(OR(P73="",NOT(ISNUMBER(Q73)),Q73&lt;B73),"Approval exception","Approved - update roster manually"),"Ready for approval")))))</f>
        <v/>
      </c>
      <c r="U73" s="9" t="n"/>
    </row>
    <row r="74" ht="44" customHeight="1">
      <c r="A74" s="9" t="n"/>
      <c r="B74" s="10" t="n"/>
      <c r="C74" s="9" t="n"/>
      <c r="D74" s="9" t="n"/>
      <c r="E74" s="11" t="n"/>
      <c r="F74" s="11" t="n"/>
      <c r="G74" s="9" t="n"/>
      <c r="H74" s="9" t="n"/>
      <c r="I74" s="11" t="n"/>
      <c r="J74" s="11" t="n"/>
      <c r="K74" s="9" t="n"/>
      <c r="L74" s="9" t="n"/>
      <c r="M74" s="9" t="n"/>
      <c r="N74" s="9" t="n"/>
      <c r="O74" s="9" t="n"/>
      <c r="P74" s="9" t="n"/>
      <c r="Q74" s="10" t="n"/>
      <c r="R74" s="12">
        <f>IF(OR(COUNT(E74:F74)&lt;&gt;2,F74&lt;=E74),"",24*(F74-E74))</f>
        <v/>
      </c>
      <c r="S74" s="12">
        <f>IF(OR(COUNT(I74:J74)&lt;&gt;2,J74&lt;=I74),"",24*(J74-I74))</f>
        <v/>
      </c>
      <c r="T74" s="2">
        <f>IF(COUNTA(A74:Q74)=0,"",IF(OR(COUNTA(A74:O74)&lt;15,COUNT(E74:F74,I74:J74)&lt;&gt;4,C74=G74,F74&lt;=E74,J74&lt;=I74),"Incomplete or invalid",IF(OR(O74="Rejected",O74="Withdrawn"),O74,IF(OR(K74&lt;&gt;"Pass",L74&lt;&gt;"Pass",M74&lt;&gt;"Yes",N74&lt;&gt;"Complete"),IF(O74="Approved","Approval exception","Checks pending"),IF(O74="Approved",IF(OR(P74="",NOT(ISNUMBER(Q74)),Q74&lt;B74),"Approval exception","Approved - update roster manually"),"Ready for approval")))))</f>
        <v/>
      </c>
      <c r="U74" s="9" t="n"/>
    </row>
    <row r="75" ht="44" customHeight="1">
      <c r="A75" s="9" t="n"/>
      <c r="B75" s="10" t="n"/>
      <c r="C75" s="9" t="n"/>
      <c r="D75" s="9" t="n"/>
      <c r="E75" s="11" t="n"/>
      <c r="F75" s="11" t="n"/>
      <c r="G75" s="9" t="n"/>
      <c r="H75" s="9" t="n"/>
      <c r="I75" s="11" t="n"/>
      <c r="J75" s="11" t="n"/>
      <c r="K75" s="9" t="n"/>
      <c r="L75" s="9" t="n"/>
      <c r="M75" s="9" t="n"/>
      <c r="N75" s="9" t="n"/>
      <c r="O75" s="9" t="n"/>
      <c r="P75" s="9" t="n"/>
      <c r="Q75" s="10" t="n"/>
      <c r="R75" s="13">
        <f>IF(OR(COUNT(E75:F75)&lt;&gt;2,F75&lt;=E75),"",24*(F75-E75))</f>
        <v/>
      </c>
      <c r="S75" s="13">
        <f>IF(OR(COUNT(I75:J75)&lt;&gt;2,J75&lt;=I75),"",24*(J75-I75))</f>
        <v/>
      </c>
      <c r="T75" s="4">
        <f>IF(COUNTA(A75:Q75)=0,"",IF(OR(COUNTA(A75:O75)&lt;15,COUNT(E75:F75,I75:J75)&lt;&gt;4,C75=G75,F75&lt;=E75,J75&lt;=I75),"Incomplete or invalid",IF(OR(O75="Rejected",O75="Withdrawn"),O75,IF(OR(K75&lt;&gt;"Pass",L75&lt;&gt;"Pass",M75&lt;&gt;"Yes",N75&lt;&gt;"Complete"),IF(O75="Approved","Approval exception","Checks pending"),IF(O75="Approved",IF(OR(P75="",NOT(ISNUMBER(Q75)),Q75&lt;B75),"Approval exception","Approved - update roster manually"),"Ready for approval")))))</f>
        <v/>
      </c>
      <c r="U75" s="9" t="n"/>
    </row>
    <row r="76" ht="44" customHeight="1">
      <c r="A76" s="9" t="n"/>
      <c r="B76" s="10" t="n"/>
      <c r="C76" s="9" t="n"/>
      <c r="D76" s="9" t="n"/>
      <c r="E76" s="11" t="n"/>
      <c r="F76" s="11" t="n"/>
      <c r="G76" s="9" t="n"/>
      <c r="H76" s="9" t="n"/>
      <c r="I76" s="11" t="n"/>
      <c r="J76" s="11" t="n"/>
      <c r="K76" s="9" t="n"/>
      <c r="L76" s="9" t="n"/>
      <c r="M76" s="9" t="n"/>
      <c r="N76" s="9" t="n"/>
      <c r="O76" s="9" t="n"/>
      <c r="P76" s="9" t="n"/>
      <c r="Q76" s="10" t="n"/>
      <c r="R76" s="12">
        <f>IF(OR(COUNT(E76:F76)&lt;&gt;2,F76&lt;=E76),"",24*(F76-E76))</f>
        <v/>
      </c>
      <c r="S76" s="12">
        <f>IF(OR(COUNT(I76:J76)&lt;&gt;2,J76&lt;=I76),"",24*(J76-I76))</f>
        <v/>
      </c>
      <c r="T76" s="2">
        <f>IF(COUNTA(A76:Q76)=0,"",IF(OR(COUNTA(A76:O76)&lt;15,COUNT(E76:F76,I76:J76)&lt;&gt;4,C76=G76,F76&lt;=E76,J76&lt;=I76),"Incomplete or invalid",IF(OR(O76="Rejected",O76="Withdrawn"),O76,IF(OR(K76&lt;&gt;"Pass",L76&lt;&gt;"Pass",M76&lt;&gt;"Yes",N76&lt;&gt;"Complete"),IF(O76="Approved","Approval exception","Checks pending"),IF(O76="Approved",IF(OR(P76="",NOT(ISNUMBER(Q76)),Q76&lt;B76),"Approval exception","Approved - update roster manually"),"Ready for approval")))))</f>
        <v/>
      </c>
      <c r="U76" s="9" t="n"/>
    </row>
    <row r="77" ht="44" customHeight="1">
      <c r="A77" s="9" t="n"/>
      <c r="B77" s="10" t="n"/>
      <c r="C77" s="9" t="n"/>
      <c r="D77" s="9" t="n"/>
      <c r="E77" s="11" t="n"/>
      <c r="F77" s="11" t="n"/>
      <c r="G77" s="9" t="n"/>
      <c r="H77" s="9" t="n"/>
      <c r="I77" s="11" t="n"/>
      <c r="J77" s="11" t="n"/>
      <c r="K77" s="9" t="n"/>
      <c r="L77" s="9" t="n"/>
      <c r="M77" s="9" t="n"/>
      <c r="N77" s="9" t="n"/>
      <c r="O77" s="9" t="n"/>
      <c r="P77" s="9" t="n"/>
      <c r="Q77" s="10" t="n"/>
      <c r="R77" s="13">
        <f>IF(OR(COUNT(E77:F77)&lt;&gt;2,F77&lt;=E77),"",24*(F77-E77))</f>
        <v/>
      </c>
      <c r="S77" s="13">
        <f>IF(OR(COUNT(I77:J77)&lt;&gt;2,J77&lt;=I77),"",24*(J77-I77))</f>
        <v/>
      </c>
      <c r="T77" s="4">
        <f>IF(COUNTA(A77:Q77)=0,"",IF(OR(COUNTA(A77:O77)&lt;15,COUNT(E77:F77,I77:J77)&lt;&gt;4,C77=G77,F77&lt;=E77,J77&lt;=I77),"Incomplete or invalid",IF(OR(O77="Rejected",O77="Withdrawn"),O77,IF(OR(K77&lt;&gt;"Pass",L77&lt;&gt;"Pass",M77&lt;&gt;"Yes",N77&lt;&gt;"Complete"),IF(O77="Approved","Approval exception","Checks pending"),IF(O77="Approved",IF(OR(P77="",NOT(ISNUMBER(Q77)),Q77&lt;B77),"Approval exception","Approved - update roster manually"),"Ready for approval")))))</f>
        <v/>
      </c>
      <c r="U77" s="9" t="n"/>
    </row>
    <row r="78" ht="44" customHeight="1">
      <c r="A78" s="9" t="n"/>
      <c r="B78" s="10" t="n"/>
      <c r="C78" s="9" t="n"/>
      <c r="D78" s="9" t="n"/>
      <c r="E78" s="11" t="n"/>
      <c r="F78" s="11" t="n"/>
      <c r="G78" s="9" t="n"/>
      <c r="H78" s="9" t="n"/>
      <c r="I78" s="11" t="n"/>
      <c r="J78" s="11" t="n"/>
      <c r="K78" s="9" t="n"/>
      <c r="L78" s="9" t="n"/>
      <c r="M78" s="9" t="n"/>
      <c r="N78" s="9" t="n"/>
      <c r="O78" s="9" t="n"/>
      <c r="P78" s="9" t="n"/>
      <c r="Q78" s="10" t="n"/>
      <c r="R78" s="12">
        <f>IF(OR(COUNT(E78:F78)&lt;&gt;2,F78&lt;=E78),"",24*(F78-E78))</f>
        <v/>
      </c>
      <c r="S78" s="12">
        <f>IF(OR(COUNT(I78:J78)&lt;&gt;2,J78&lt;=I78),"",24*(J78-I78))</f>
        <v/>
      </c>
      <c r="T78" s="2">
        <f>IF(COUNTA(A78:Q78)=0,"",IF(OR(COUNTA(A78:O78)&lt;15,COUNT(E78:F78,I78:J78)&lt;&gt;4,C78=G78,F78&lt;=E78,J78&lt;=I78),"Incomplete or invalid",IF(OR(O78="Rejected",O78="Withdrawn"),O78,IF(OR(K78&lt;&gt;"Pass",L78&lt;&gt;"Pass",M78&lt;&gt;"Yes",N78&lt;&gt;"Complete"),IF(O78="Approved","Approval exception","Checks pending"),IF(O78="Approved",IF(OR(P78="",NOT(ISNUMBER(Q78)),Q78&lt;B78),"Approval exception","Approved - update roster manually"),"Ready for approval")))))</f>
        <v/>
      </c>
      <c r="U78" s="9" t="n"/>
    </row>
    <row r="79" ht="44" customHeight="1">
      <c r="A79" s="9" t="n"/>
      <c r="B79" s="10" t="n"/>
      <c r="C79" s="9" t="n"/>
      <c r="D79" s="9" t="n"/>
      <c r="E79" s="11" t="n"/>
      <c r="F79" s="11" t="n"/>
      <c r="G79" s="9" t="n"/>
      <c r="H79" s="9" t="n"/>
      <c r="I79" s="11" t="n"/>
      <c r="J79" s="11" t="n"/>
      <c r="K79" s="9" t="n"/>
      <c r="L79" s="9" t="n"/>
      <c r="M79" s="9" t="n"/>
      <c r="N79" s="9" t="n"/>
      <c r="O79" s="9" t="n"/>
      <c r="P79" s="9" t="n"/>
      <c r="Q79" s="10" t="n"/>
      <c r="R79" s="13">
        <f>IF(OR(COUNT(E79:F79)&lt;&gt;2,F79&lt;=E79),"",24*(F79-E79))</f>
        <v/>
      </c>
      <c r="S79" s="13">
        <f>IF(OR(COUNT(I79:J79)&lt;&gt;2,J79&lt;=I79),"",24*(J79-I79))</f>
        <v/>
      </c>
      <c r="T79" s="4">
        <f>IF(COUNTA(A79:Q79)=0,"",IF(OR(COUNTA(A79:O79)&lt;15,COUNT(E79:F79,I79:J79)&lt;&gt;4,C79=G79,F79&lt;=E79,J79&lt;=I79),"Incomplete or invalid",IF(OR(O79="Rejected",O79="Withdrawn"),O79,IF(OR(K79&lt;&gt;"Pass",L79&lt;&gt;"Pass",M79&lt;&gt;"Yes",N79&lt;&gt;"Complete"),IF(O79="Approved","Approval exception","Checks pending"),IF(O79="Approved",IF(OR(P79="",NOT(ISNUMBER(Q79)),Q79&lt;B79),"Approval exception","Approved - update roster manually"),"Ready for approval")))))</f>
        <v/>
      </c>
      <c r="U79" s="9" t="n"/>
    </row>
    <row r="80" ht="44" customHeight="1">
      <c r="A80" s="9" t="n"/>
      <c r="B80" s="10" t="n"/>
      <c r="C80" s="9" t="n"/>
      <c r="D80" s="9" t="n"/>
      <c r="E80" s="11" t="n"/>
      <c r="F80" s="11" t="n"/>
      <c r="G80" s="9" t="n"/>
      <c r="H80" s="9" t="n"/>
      <c r="I80" s="11" t="n"/>
      <c r="J80" s="11" t="n"/>
      <c r="K80" s="9" t="n"/>
      <c r="L80" s="9" t="n"/>
      <c r="M80" s="9" t="n"/>
      <c r="N80" s="9" t="n"/>
      <c r="O80" s="9" t="n"/>
      <c r="P80" s="9" t="n"/>
      <c r="Q80" s="10" t="n"/>
      <c r="R80" s="12">
        <f>IF(OR(COUNT(E80:F80)&lt;&gt;2,F80&lt;=E80),"",24*(F80-E80))</f>
        <v/>
      </c>
      <c r="S80" s="12">
        <f>IF(OR(COUNT(I80:J80)&lt;&gt;2,J80&lt;=I80),"",24*(J80-I80))</f>
        <v/>
      </c>
      <c r="T80" s="2">
        <f>IF(COUNTA(A80:Q80)=0,"",IF(OR(COUNTA(A80:O80)&lt;15,COUNT(E80:F80,I80:J80)&lt;&gt;4,C80=G80,F80&lt;=E80,J80&lt;=I80),"Incomplete or invalid",IF(OR(O80="Rejected",O80="Withdrawn"),O80,IF(OR(K80&lt;&gt;"Pass",L80&lt;&gt;"Pass",M80&lt;&gt;"Yes",N80&lt;&gt;"Complete"),IF(O80="Approved","Approval exception","Checks pending"),IF(O80="Approved",IF(OR(P80="",NOT(ISNUMBER(Q80)),Q80&lt;B80),"Approval exception","Approved - update roster manually"),"Ready for approval")))))</f>
        <v/>
      </c>
      <c r="U80" s="9" t="n"/>
    </row>
    <row r="81" ht="44" customHeight="1">
      <c r="A81" s="9" t="n"/>
      <c r="B81" s="10" t="n"/>
      <c r="C81" s="9" t="n"/>
      <c r="D81" s="9" t="n"/>
      <c r="E81" s="11" t="n"/>
      <c r="F81" s="11" t="n"/>
      <c r="G81" s="9" t="n"/>
      <c r="H81" s="9" t="n"/>
      <c r="I81" s="11" t="n"/>
      <c r="J81" s="11" t="n"/>
      <c r="K81" s="9" t="n"/>
      <c r="L81" s="9" t="n"/>
      <c r="M81" s="9" t="n"/>
      <c r="N81" s="9" t="n"/>
      <c r="O81" s="9" t="n"/>
      <c r="P81" s="9" t="n"/>
      <c r="Q81" s="10" t="n"/>
      <c r="R81" s="13">
        <f>IF(OR(COUNT(E81:F81)&lt;&gt;2,F81&lt;=E81),"",24*(F81-E81))</f>
        <v/>
      </c>
      <c r="S81" s="13">
        <f>IF(OR(COUNT(I81:J81)&lt;&gt;2,J81&lt;=I81),"",24*(J81-I81))</f>
        <v/>
      </c>
      <c r="T81" s="4">
        <f>IF(COUNTA(A81:Q81)=0,"",IF(OR(COUNTA(A81:O81)&lt;15,COUNT(E81:F81,I81:J81)&lt;&gt;4,C81=G81,F81&lt;=E81,J81&lt;=I81),"Incomplete or invalid",IF(OR(O81="Rejected",O81="Withdrawn"),O81,IF(OR(K81&lt;&gt;"Pass",L81&lt;&gt;"Pass",M81&lt;&gt;"Yes",N81&lt;&gt;"Complete"),IF(O81="Approved","Approval exception","Checks pending"),IF(O81="Approved",IF(OR(P81="",NOT(ISNUMBER(Q81)),Q81&lt;B81),"Approval exception","Approved - update roster manually"),"Ready for approval")))))</f>
        <v/>
      </c>
      <c r="U81" s="9" t="n"/>
    </row>
    <row r="82" ht="44" customHeight="1">
      <c r="A82" s="9" t="n"/>
      <c r="B82" s="10" t="n"/>
      <c r="C82" s="9" t="n"/>
      <c r="D82" s="9" t="n"/>
      <c r="E82" s="11" t="n"/>
      <c r="F82" s="11" t="n"/>
      <c r="G82" s="9" t="n"/>
      <c r="H82" s="9" t="n"/>
      <c r="I82" s="11" t="n"/>
      <c r="J82" s="11" t="n"/>
      <c r="K82" s="9" t="n"/>
      <c r="L82" s="9" t="n"/>
      <c r="M82" s="9" t="n"/>
      <c r="N82" s="9" t="n"/>
      <c r="O82" s="9" t="n"/>
      <c r="P82" s="9" t="n"/>
      <c r="Q82" s="10" t="n"/>
      <c r="R82" s="12">
        <f>IF(OR(COUNT(E82:F82)&lt;&gt;2,F82&lt;=E82),"",24*(F82-E82))</f>
        <v/>
      </c>
      <c r="S82" s="12">
        <f>IF(OR(COUNT(I82:J82)&lt;&gt;2,J82&lt;=I82),"",24*(J82-I82))</f>
        <v/>
      </c>
      <c r="T82" s="2">
        <f>IF(COUNTA(A82:Q82)=0,"",IF(OR(COUNTA(A82:O82)&lt;15,COUNT(E82:F82,I82:J82)&lt;&gt;4,C82=G82,F82&lt;=E82,J82&lt;=I82),"Incomplete or invalid",IF(OR(O82="Rejected",O82="Withdrawn"),O82,IF(OR(K82&lt;&gt;"Pass",L82&lt;&gt;"Pass",M82&lt;&gt;"Yes",N82&lt;&gt;"Complete"),IF(O82="Approved","Approval exception","Checks pending"),IF(O82="Approved",IF(OR(P82="",NOT(ISNUMBER(Q82)),Q82&lt;B82),"Approval exception","Approved - update roster manually"),"Ready for approval")))))</f>
        <v/>
      </c>
      <c r="U82" s="9" t="n"/>
    </row>
    <row r="83" ht="44" customHeight="1">
      <c r="A83" s="9" t="n"/>
      <c r="B83" s="10" t="n"/>
      <c r="C83" s="9" t="n"/>
      <c r="D83" s="9" t="n"/>
      <c r="E83" s="11" t="n"/>
      <c r="F83" s="11" t="n"/>
      <c r="G83" s="9" t="n"/>
      <c r="H83" s="9" t="n"/>
      <c r="I83" s="11" t="n"/>
      <c r="J83" s="11" t="n"/>
      <c r="K83" s="9" t="n"/>
      <c r="L83" s="9" t="n"/>
      <c r="M83" s="9" t="n"/>
      <c r="N83" s="9" t="n"/>
      <c r="O83" s="9" t="n"/>
      <c r="P83" s="9" t="n"/>
      <c r="Q83" s="10" t="n"/>
      <c r="R83" s="13">
        <f>IF(OR(COUNT(E83:F83)&lt;&gt;2,F83&lt;=E83),"",24*(F83-E83))</f>
        <v/>
      </c>
      <c r="S83" s="13">
        <f>IF(OR(COUNT(I83:J83)&lt;&gt;2,J83&lt;=I83),"",24*(J83-I83))</f>
        <v/>
      </c>
      <c r="T83" s="4">
        <f>IF(COUNTA(A83:Q83)=0,"",IF(OR(COUNTA(A83:O83)&lt;15,COUNT(E83:F83,I83:J83)&lt;&gt;4,C83=G83,F83&lt;=E83,J83&lt;=I83),"Incomplete or invalid",IF(OR(O83="Rejected",O83="Withdrawn"),O83,IF(OR(K83&lt;&gt;"Pass",L83&lt;&gt;"Pass",M83&lt;&gt;"Yes",N83&lt;&gt;"Complete"),IF(O83="Approved","Approval exception","Checks pending"),IF(O83="Approved",IF(OR(P83="",NOT(ISNUMBER(Q83)),Q83&lt;B83),"Approval exception","Approved - update roster manually"),"Ready for approval")))))</f>
        <v/>
      </c>
      <c r="U83" s="9" t="n"/>
    </row>
    <row r="84" ht="44" customHeight="1">
      <c r="A84" s="9" t="n"/>
      <c r="B84" s="10" t="n"/>
      <c r="C84" s="9" t="n"/>
      <c r="D84" s="9" t="n"/>
      <c r="E84" s="11" t="n"/>
      <c r="F84" s="11" t="n"/>
      <c r="G84" s="9" t="n"/>
      <c r="H84" s="9" t="n"/>
      <c r="I84" s="11" t="n"/>
      <c r="J84" s="11" t="n"/>
      <c r="K84" s="9" t="n"/>
      <c r="L84" s="9" t="n"/>
      <c r="M84" s="9" t="n"/>
      <c r="N84" s="9" t="n"/>
      <c r="O84" s="9" t="n"/>
      <c r="P84" s="9" t="n"/>
      <c r="Q84" s="10" t="n"/>
      <c r="R84" s="12">
        <f>IF(OR(COUNT(E84:F84)&lt;&gt;2,F84&lt;=E84),"",24*(F84-E84))</f>
        <v/>
      </c>
      <c r="S84" s="12">
        <f>IF(OR(COUNT(I84:J84)&lt;&gt;2,J84&lt;=I84),"",24*(J84-I84))</f>
        <v/>
      </c>
      <c r="T84" s="2">
        <f>IF(COUNTA(A84:Q84)=0,"",IF(OR(COUNTA(A84:O84)&lt;15,COUNT(E84:F84,I84:J84)&lt;&gt;4,C84=G84,F84&lt;=E84,J84&lt;=I84),"Incomplete or invalid",IF(OR(O84="Rejected",O84="Withdrawn"),O84,IF(OR(K84&lt;&gt;"Pass",L84&lt;&gt;"Pass",M84&lt;&gt;"Yes",N84&lt;&gt;"Complete"),IF(O84="Approved","Approval exception","Checks pending"),IF(O84="Approved",IF(OR(P84="",NOT(ISNUMBER(Q84)),Q84&lt;B84),"Approval exception","Approved - update roster manually"),"Ready for approval")))))</f>
        <v/>
      </c>
      <c r="U84" s="9" t="n"/>
    </row>
    <row r="85" ht="44" customHeight="1">
      <c r="A85" s="9" t="n"/>
      <c r="B85" s="10" t="n"/>
      <c r="C85" s="9" t="n"/>
      <c r="D85" s="9" t="n"/>
      <c r="E85" s="11" t="n"/>
      <c r="F85" s="11" t="n"/>
      <c r="G85" s="9" t="n"/>
      <c r="H85" s="9" t="n"/>
      <c r="I85" s="11" t="n"/>
      <c r="J85" s="11" t="n"/>
      <c r="K85" s="9" t="n"/>
      <c r="L85" s="9" t="n"/>
      <c r="M85" s="9" t="n"/>
      <c r="N85" s="9" t="n"/>
      <c r="O85" s="9" t="n"/>
      <c r="P85" s="9" t="n"/>
      <c r="Q85" s="10" t="n"/>
      <c r="R85" s="13">
        <f>IF(OR(COUNT(E85:F85)&lt;&gt;2,F85&lt;=E85),"",24*(F85-E85))</f>
        <v/>
      </c>
      <c r="S85" s="13">
        <f>IF(OR(COUNT(I85:J85)&lt;&gt;2,J85&lt;=I85),"",24*(J85-I85))</f>
        <v/>
      </c>
      <c r="T85" s="4">
        <f>IF(COUNTA(A85:Q85)=0,"",IF(OR(COUNTA(A85:O85)&lt;15,COUNT(E85:F85,I85:J85)&lt;&gt;4,C85=G85,F85&lt;=E85,J85&lt;=I85),"Incomplete or invalid",IF(OR(O85="Rejected",O85="Withdrawn"),O85,IF(OR(K85&lt;&gt;"Pass",L85&lt;&gt;"Pass",M85&lt;&gt;"Yes",N85&lt;&gt;"Complete"),IF(O85="Approved","Approval exception","Checks pending"),IF(O85="Approved",IF(OR(P85="",NOT(ISNUMBER(Q85)),Q85&lt;B85),"Approval exception","Approved - update roster manually"),"Ready for approval")))))</f>
        <v/>
      </c>
      <c r="U85" s="9" t="n"/>
    </row>
    <row r="86" ht="44" customHeight="1">
      <c r="A86" s="9" t="n"/>
      <c r="B86" s="10" t="n"/>
      <c r="C86" s="9" t="n"/>
      <c r="D86" s="9" t="n"/>
      <c r="E86" s="11" t="n"/>
      <c r="F86" s="11" t="n"/>
      <c r="G86" s="9" t="n"/>
      <c r="H86" s="9" t="n"/>
      <c r="I86" s="11" t="n"/>
      <c r="J86" s="11" t="n"/>
      <c r="K86" s="9" t="n"/>
      <c r="L86" s="9" t="n"/>
      <c r="M86" s="9" t="n"/>
      <c r="N86" s="9" t="n"/>
      <c r="O86" s="9" t="n"/>
      <c r="P86" s="9" t="n"/>
      <c r="Q86" s="10" t="n"/>
      <c r="R86" s="12">
        <f>IF(OR(COUNT(E86:F86)&lt;&gt;2,F86&lt;=E86),"",24*(F86-E86))</f>
        <v/>
      </c>
      <c r="S86" s="12">
        <f>IF(OR(COUNT(I86:J86)&lt;&gt;2,J86&lt;=I86),"",24*(J86-I86))</f>
        <v/>
      </c>
      <c r="T86" s="2">
        <f>IF(COUNTA(A86:Q86)=0,"",IF(OR(COUNTA(A86:O86)&lt;15,COUNT(E86:F86,I86:J86)&lt;&gt;4,C86=G86,F86&lt;=E86,J86&lt;=I86),"Incomplete or invalid",IF(OR(O86="Rejected",O86="Withdrawn"),O86,IF(OR(K86&lt;&gt;"Pass",L86&lt;&gt;"Pass",M86&lt;&gt;"Yes",N86&lt;&gt;"Complete"),IF(O86="Approved","Approval exception","Checks pending"),IF(O86="Approved",IF(OR(P86="",NOT(ISNUMBER(Q86)),Q86&lt;B86),"Approval exception","Approved - update roster manually"),"Ready for approval")))))</f>
        <v/>
      </c>
      <c r="U86" s="9" t="n"/>
    </row>
    <row r="87" ht="44" customHeight="1">
      <c r="A87" s="9" t="n"/>
      <c r="B87" s="10" t="n"/>
      <c r="C87" s="9" t="n"/>
      <c r="D87" s="9" t="n"/>
      <c r="E87" s="11" t="n"/>
      <c r="F87" s="11" t="n"/>
      <c r="G87" s="9" t="n"/>
      <c r="H87" s="9" t="n"/>
      <c r="I87" s="11" t="n"/>
      <c r="J87" s="11" t="n"/>
      <c r="K87" s="9" t="n"/>
      <c r="L87" s="9" t="n"/>
      <c r="M87" s="9" t="n"/>
      <c r="N87" s="9" t="n"/>
      <c r="O87" s="9" t="n"/>
      <c r="P87" s="9" t="n"/>
      <c r="Q87" s="10" t="n"/>
      <c r="R87" s="13">
        <f>IF(OR(COUNT(E87:F87)&lt;&gt;2,F87&lt;=E87),"",24*(F87-E87))</f>
        <v/>
      </c>
      <c r="S87" s="13">
        <f>IF(OR(COUNT(I87:J87)&lt;&gt;2,J87&lt;=I87),"",24*(J87-I87))</f>
        <v/>
      </c>
      <c r="T87" s="4">
        <f>IF(COUNTA(A87:Q87)=0,"",IF(OR(COUNTA(A87:O87)&lt;15,COUNT(E87:F87,I87:J87)&lt;&gt;4,C87=G87,F87&lt;=E87,J87&lt;=I87),"Incomplete or invalid",IF(OR(O87="Rejected",O87="Withdrawn"),O87,IF(OR(K87&lt;&gt;"Pass",L87&lt;&gt;"Pass",M87&lt;&gt;"Yes",N87&lt;&gt;"Complete"),IF(O87="Approved","Approval exception","Checks pending"),IF(O87="Approved",IF(OR(P87="",NOT(ISNUMBER(Q87)),Q87&lt;B87),"Approval exception","Approved - update roster manually"),"Ready for approval")))))</f>
        <v/>
      </c>
      <c r="U87" s="9" t="n"/>
    </row>
    <row r="88" ht="44" customHeight="1">
      <c r="A88" s="9" t="n"/>
      <c r="B88" s="10" t="n"/>
      <c r="C88" s="9" t="n"/>
      <c r="D88" s="9" t="n"/>
      <c r="E88" s="11" t="n"/>
      <c r="F88" s="11" t="n"/>
      <c r="G88" s="9" t="n"/>
      <c r="H88" s="9" t="n"/>
      <c r="I88" s="11" t="n"/>
      <c r="J88" s="11" t="n"/>
      <c r="K88" s="9" t="n"/>
      <c r="L88" s="9" t="n"/>
      <c r="M88" s="9" t="n"/>
      <c r="N88" s="9" t="n"/>
      <c r="O88" s="9" t="n"/>
      <c r="P88" s="9" t="n"/>
      <c r="Q88" s="10" t="n"/>
      <c r="R88" s="12">
        <f>IF(OR(COUNT(E88:F88)&lt;&gt;2,F88&lt;=E88),"",24*(F88-E88))</f>
        <v/>
      </c>
      <c r="S88" s="12">
        <f>IF(OR(COUNT(I88:J88)&lt;&gt;2,J88&lt;=I88),"",24*(J88-I88))</f>
        <v/>
      </c>
      <c r="T88" s="2">
        <f>IF(COUNTA(A88:Q88)=0,"",IF(OR(COUNTA(A88:O88)&lt;15,COUNT(E88:F88,I88:J88)&lt;&gt;4,C88=G88,F88&lt;=E88,J88&lt;=I88),"Incomplete or invalid",IF(OR(O88="Rejected",O88="Withdrawn"),O88,IF(OR(K88&lt;&gt;"Pass",L88&lt;&gt;"Pass",M88&lt;&gt;"Yes",N88&lt;&gt;"Complete"),IF(O88="Approved","Approval exception","Checks pending"),IF(O88="Approved",IF(OR(P88="",NOT(ISNUMBER(Q88)),Q88&lt;B88),"Approval exception","Approved - update roster manually"),"Ready for approval")))))</f>
        <v/>
      </c>
      <c r="U88" s="9" t="n"/>
    </row>
    <row r="89" ht="44" customHeight="1">
      <c r="A89" s="9" t="n"/>
      <c r="B89" s="10" t="n"/>
      <c r="C89" s="9" t="n"/>
      <c r="D89" s="9" t="n"/>
      <c r="E89" s="11" t="n"/>
      <c r="F89" s="11" t="n"/>
      <c r="G89" s="9" t="n"/>
      <c r="H89" s="9" t="n"/>
      <c r="I89" s="11" t="n"/>
      <c r="J89" s="11" t="n"/>
      <c r="K89" s="9" t="n"/>
      <c r="L89" s="9" t="n"/>
      <c r="M89" s="9" t="n"/>
      <c r="N89" s="9" t="n"/>
      <c r="O89" s="9" t="n"/>
      <c r="P89" s="9" t="n"/>
      <c r="Q89" s="10" t="n"/>
      <c r="R89" s="13">
        <f>IF(OR(COUNT(E89:F89)&lt;&gt;2,F89&lt;=E89),"",24*(F89-E89))</f>
        <v/>
      </c>
      <c r="S89" s="13">
        <f>IF(OR(COUNT(I89:J89)&lt;&gt;2,J89&lt;=I89),"",24*(J89-I89))</f>
        <v/>
      </c>
      <c r="T89" s="4">
        <f>IF(COUNTA(A89:Q89)=0,"",IF(OR(COUNTA(A89:O89)&lt;15,COUNT(E89:F89,I89:J89)&lt;&gt;4,C89=G89,F89&lt;=E89,J89&lt;=I89),"Incomplete or invalid",IF(OR(O89="Rejected",O89="Withdrawn"),O89,IF(OR(K89&lt;&gt;"Pass",L89&lt;&gt;"Pass",M89&lt;&gt;"Yes",N89&lt;&gt;"Complete"),IF(O89="Approved","Approval exception","Checks pending"),IF(O89="Approved",IF(OR(P89="",NOT(ISNUMBER(Q89)),Q89&lt;B89),"Approval exception","Approved - update roster manually"),"Ready for approval")))))</f>
        <v/>
      </c>
      <c r="U89" s="9" t="n"/>
    </row>
    <row r="90" ht="44" customHeight="1">
      <c r="A90" s="9" t="n"/>
      <c r="B90" s="10" t="n"/>
      <c r="C90" s="9" t="n"/>
      <c r="D90" s="9" t="n"/>
      <c r="E90" s="11" t="n"/>
      <c r="F90" s="11" t="n"/>
      <c r="G90" s="9" t="n"/>
      <c r="H90" s="9" t="n"/>
      <c r="I90" s="11" t="n"/>
      <c r="J90" s="11" t="n"/>
      <c r="K90" s="9" t="n"/>
      <c r="L90" s="9" t="n"/>
      <c r="M90" s="9" t="n"/>
      <c r="N90" s="9" t="n"/>
      <c r="O90" s="9" t="n"/>
      <c r="P90" s="9" t="n"/>
      <c r="Q90" s="10" t="n"/>
      <c r="R90" s="12">
        <f>IF(OR(COUNT(E90:F90)&lt;&gt;2,F90&lt;=E90),"",24*(F90-E90))</f>
        <v/>
      </c>
      <c r="S90" s="12">
        <f>IF(OR(COUNT(I90:J90)&lt;&gt;2,J90&lt;=I90),"",24*(J90-I90))</f>
        <v/>
      </c>
      <c r="T90" s="2">
        <f>IF(COUNTA(A90:Q90)=0,"",IF(OR(COUNTA(A90:O90)&lt;15,COUNT(E90:F90,I90:J90)&lt;&gt;4,C90=G90,F90&lt;=E90,J90&lt;=I90),"Incomplete or invalid",IF(OR(O90="Rejected",O90="Withdrawn"),O90,IF(OR(K90&lt;&gt;"Pass",L90&lt;&gt;"Pass",M90&lt;&gt;"Yes",N90&lt;&gt;"Complete"),IF(O90="Approved","Approval exception","Checks pending"),IF(O90="Approved",IF(OR(P90="",NOT(ISNUMBER(Q90)),Q90&lt;B90),"Approval exception","Approved - update roster manually"),"Ready for approval")))))</f>
        <v/>
      </c>
      <c r="U90" s="9" t="n"/>
    </row>
    <row r="91" ht="44" customHeight="1">
      <c r="A91" s="9" t="n"/>
      <c r="B91" s="10" t="n"/>
      <c r="C91" s="9" t="n"/>
      <c r="D91" s="9" t="n"/>
      <c r="E91" s="11" t="n"/>
      <c r="F91" s="11" t="n"/>
      <c r="G91" s="9" t="n"/>
      <c r="H91" s="9" t="n"/>
      <c r="I91" s="11" t="n"/>
      <c r="J91" s="11" t="n"/>
      <c r="K91" s="9" t="n"/>
      <c r="L91" s="9" t="n"/>
      <c r="M91" s="9" t="n"/>
      <c r="N91" s="9" t="n"/>
      <c r="O91" s="9" t="n"/>
      <c r="P91" s="9" t="n"/>
      <c r="Q91" s="10" t="n"/>
      <c r="R91" s="13">
        <f>IF(OR(COUNT(E91:F91)&lt;&gt;2,F91&lt;=E91),"",24*(F91-E91))</f>
        <v/>
      </c>
      <c r="S91" s="13">
        <f>IF(OR(COUNT(I91:J91)&lt;&gt;2,J91&lt;=I91),"",24*(J91-I91))</f>
        <v/>
      </c>
      <c r="T91" s="4">
        <f>IF(COUNTA(A91:Q91)=0,"",IF(OR(COUNTA(A91:O91)&lt;15,COUNT(E91:F91,I91:J91)&lt;&gt;4,C91=G91,F91&lt;=E91,J91&lt;=I91),"Incomplete or invalid",IF(OR(O91="Rejected",O91="Withdrawn"),O91,IF(OR(K91&lt;&gt;"Pass",L91&lt;&gt;"Pass",M91&lt;&gt;"Yes",N91&lt;&gt;"Complete"),IF(O91="Approved","Approval exception","Checks pending"),IF(O91="Approved",IF(OR(P91="",NOT(ISNUMBER(Q91)),Q91&lt;B91),"Approval exception","Approved - update roster manually"),"Ready for approval")))))</f>
        <v/>
      </c>
      <c r="U91" s="9" t="n"/>
    </row>
    <row r="92" ht="44" customHeight="1">
      <c r="A92" s="9" t="n"/>
      <c r="B92" s="10" t="n"/>
      <c r="C92" s="9" t="n"/>
      <c r="D92" s="9" t="n"/>
      <c r="E92" s="11" t="n"/>
      <c r="F92" s="11" t="n"/>
      <c r="G92" s="9" t="n"/>
      <c r="H92" s="9" t="n"/>
      <c r="I92" s="11" t="n"/>
      <c r="J92" s="11" t="n"/>
      <c r="K92" s="9" t="n"/>
      <c r="L92" s="9" t="n"/>
      <c r="M92" s="9" t="n"/>
      <c r="N92" s="9" t="n"/>
      <c r="O92" s="9" t="n"/>
      <c r="P92" s="9" t="n"/>
      <c r="Q92" s="10" t="n"/>
      <c r="R92" s="12">
        <f>IF(OR(COUNT(E92:F92)&lt;&gt;2,F92&lt;=E92),"",24*(F92-E92))</f>
        <v/>
      </c>
      <c r="S92" s="12">
        <f>IF(OR(COUNT(I92:J92)&lt;&gt;2,J92&lt;=I92),"",24*(J92-I92))</f>
        <v/>
      </c>
      <c r="T92" s="2">
        <f>IF(COUNTA(A92:Q92)=0,"",IF(OR(COUNTA(A92:O92)&lt;15,COUNT(E92:F92,I92:J92)&lt;&gt;4,C92=G92,F92&lt;=E92,J92&lt;=I92),"Incomplete or invalid",IF(OR(O92="Rejected",O92="Withdrawn"),O92,IF(OR(K92&lt;&gt;"Pass",L92&lt;&gt;"Pass",M92&lt;&gt;"Yes",N92&lt;&gt;"Complete"),IF(O92="Approved","Approval exception","Checks pending"),IF(O92="Approved",IF(OR(P92="",NOT(ISNUMBER(Q92)),Q92&lt;B92),"Approval exception","Approved - update roster manually"),"Ready for approval")))))</f>
        <v/>
      </c>
      <c r="U92" s="9" t="n"/>
    </row>
    <row r="93" ht="44" customHeight="1">
      <c r="A93" s="9" t="n"/>
      <c r="B93" s="10" t="n"/>
      <c r="C93" s="9" t="n"/>
      <c r="D93" s="9" t="n"/>
      <c r="E93" s="11" t="n"/>
      <c r="F93" s="11" t="n"/>
      <c r="G93" s="9" t="n"/>
      <c r="H93" s="9" t="n"/>
      <c r="I93" s="11" t="n"/>
      <c r="J93" s="11" t="n"/>
      <c r="K93" s="9" t="n"/>
      <c r="L93" s="9" t="n"/>
      <c r="M93" s="9" t="n"/>
      <c r="N93" s="9" t="n"/>
      <c r="O93" s="9" t="n"/>
      <c r="P93" s="9" t="n"/>
      <c r="Q93" s="10" t="n"/>
      <c r="R93" s="13">
        <f>IF(OR(COUNT(E93:F93)&lt;&gt;2,F93&lt;=E93),"",24*(F93-E93))</f>
        <v/>
      </c>
      <c r="S93" s="13">
        <f>IF(OR(COUNT(I93:J93)&lt;&gt;2,J93&lt;=I93),"",24*(J93-I93))</f>
        <v/>
      </c>
      <c r="T93" s="4">
        <f>IF(COUNTA(A93:Q93)=0,"",IF(OR(COUNTA(A93:O93)&lt;15,COUNT(E93:F93,I93:J93)&lt;&gt;4,C93=G93,F93&lt;=E93,J93&lt;=I93),"Incomplete or invalid",IF(OR(O93="Rejected",O93="Withdrawn"),O93,IF(OR(K93&lt;&gt;"Pass",L93&lt;&gt;"Pass",M93&lt;&gt;"Yes",N93&lt;&gt;"Complete"),IF(O93="Approved","Approval exception","Checks pending"),IF(O93="Approved",IF(OR(P93="",NOT(ISNUMBER(Q93)),Q93&lt;B93),"Approval exception","Approved - update roster manually"),"Ready for approval")))))</f>
        <v/>
      </c>
      <c r="U93" s="9" t="n"/>
    </row>
    <row r="94" ht="44" customHeight="1">
      <c r="A94" s="9" t="n"/>
      <c r="B94" s="10" t="n"/>
      <c r="C94" s="9" t="n"/>
      <c r="D94" s="9" t="n"/>
      <c r="E94" s="11" t="n"/>
      <c r="F94" s="11" t="n"/>
      <c r="G94" s="9" t="n"/>
      <c r="H94" s="9" t="n"/>
      <c r="I94" s="11" t="n"/>
      <c r="J94" s="11" t="n"/>
      <c r="K94" s="9" t="n"/>
      <c r="L94" s="9" t="n"/>
      <c r="M94" s="9" t="n"/>
      <c r="N94" s="9" t="n"/>
      <c r="O94" s="9" t="n"/>
      <c r="P94" s="9" t="n"/>
      <c r="Q94" s="10" t="n"/>
      <c r="R94" s="12">
        <f>IF(OR(COUNT(E94:F94)&lt;&gt;2,F94&lt;=E94),"",24*(F94-E94))</f>
        <v/>
      </c>
      <c r="S94" s="12">
        <f>IF(OR(COUNT(I94:J94)&lt;&gt;2,J94&lt;=I94),"",24*(J94-I94))</f>
        <v/>
      </c>
      <c r="T94" s="2">
        <f>IF(COUNTA(A94:Q94)=0,"",IF(OR(COUNTA(A94:O94)&lt;15,COUNT(E94:F94,I94:J94)&lt;&gt;4,C94=G94,F94&lt;=E94,J94&lt;=I94),"Incomplete or invalid",IF(OR(O94="Rejected",O94="Withdrawn"),O94,IF(OR(K94&lt;&gt;"Pass",L94&lt;&gt;"Pass",M94&lt;&gt;"Yes",N94&lt;&gt;"Complete"),IF(O94="Approved","Approval exception","Checks pending"),IF(O94="Approved",IF(OR(P94="",NOT(ISNUMBER(Q94)),Q94&lt;B94),"Approval exception","Approved - update roster manually"),"Ready for approval")))))</f>
        <v/>
      </c>
      <c r="U94" s="9" t="n"/>
    </row>
    <row r="95" ht="44" customHeight="1">
      <c r="A95" s="9" t="n"/>
      <c r="B95" s="10" t="n"/>
      <c r="C95" s="9" t="n"/>
      <c r="D95" s="9" t="n"/>
      <c r="E95" s="11" t="n"/>
      <c r="F95" s="11" t="n"/>
      <c r="G95" s="9" t="n"/>
      <c r="H95" s="9" t="n"/>
      <c r="I95" s="11" t="n"/>
      <c r="J95" s="11" t="n"/>
      <c r="K95" s="9" t="n"/>
      <c r="L95" s="9" t="n"/>
      <c r="M95" s="9" t="n"/>
      <c r="N95" s="9" t="n"/>
      <c r="O95" s="9" t="n"/>
      <c r="P95" s="9" t="n"/>
      <c r="Q95" s="10" t="n"/>
      <c r="R95" s="13">
        <f>IF(OR(COUNT(E95:F95)&lt;&gt;2,F95&lt;=E95),"",24*(F95-E95))</f>
        <v/>
      </c>
      <c r="S95" s="13">
        <f>IF(OR(COUNT(I95:J95)&lt;&gt;2,J95&lt;=I95),"",24*(J95-I95))</f>
        <v/>
      </c>
      <c r="T95" s="4">
        <f>IF(COUNTA(A95:Q95)=0,"",IF(OR(COUNTA(A95:O95)&lt;15,COUNT(E95:F95,I95:J95)&lt;&gt;4,C95=G95,F95&lt;=E95,J95&lt;=I95),"Incomplete or invalid",IF(OR(O95="Rejected",O95="Withdrawn"),O95,IF(OR(K95&lt;&gt;"Pass",L95&lt;&gt;"Pass",M95&lt;&gt;"Yes",N95&lt;&gt;"Complete"),IF(O95="Approved","Approval exception","Checks pending"),IF(O95="Approved",IF(OR(P95="",NOT(ISNUMBER(Q95)),Q95&lt;B95),"Approval exception","Approved - update roster manually"),"Ready for approval")))))</f>
        <v/>
      </c>
      <c r="U95" s="9" t="n"/>
    </row>
    <row r="96" ht="44" customHeight="1">
      <c r="A96" s="9" t="n"/>
      <c r="B96" s="10" t="n"/>
      <c r="C96" s="9" t="n"/>
      <c r="D96" s="9" t="n"/>
      <c r="E96" s="11" t="n"/>
      <c r="F96" s="11" t="n"/>
      <c r="G96" s="9" t="n"/>
      <c r="H96" s="9" t="n"/>
      <c r="I96" s="11" t="n"/>
      <c r="J96" s="11" t="n"/>
      <c r="K96" s="9" t="n"/>
      <c r="L96" s="9" t="n"/>
      <c r="M96" s="9" t="n"/>
      <c r="N96" s="9" t="n"/>
      <c r="O96" s="9" t="n"/>
      <c r="P96" s="9" t="n"/>
      <c r="Q96" s="10" t="n"/>
      <c r="R96" s="12">
        <f>IF(OR(COUNT(E96:F96)&lt;&gt;2,F96&lt;=E96),"",24*(F96-E96))</f>
        <v/>
      </c>
      <c r="S96" s="12">
        <f>IF(OR(COUNT(I96:J96)&lt;&gt;2,J96&lt;=I96),"",24*(J96-I96))</f>
        <v/>
      </c>
      <c r="T96" s="2">
        <f>IF(COUNTA(A96:Q96)=0,"",IF(OR(COUNTA(A96:O96)&lt;15,COUNT(E96:F96,I96:J96)&lt;&gt;4,C96=G96,F96&lt;=E96,J96&lt;=I96),"Incomplete or invalid",IF(OR(O96="Rejected",O96="Withdrawn"),O96,IF(OR(K96&lt;&gt;"Pass",L96&lt;&gt;"Pass",M96&lt;&gt;"Yes",N96&lt;&gt;"Complete"),IF(O96="Approved","Approval exception","Checks pending"),IF(O96="Approved",IF(OR(P96="",NOT(ISNUMBER(Q96)),Q96&lt;B96),"Approval exception","Approved - update roster manually"),"Ready for approval")))))</f>
        <v/>
      </c>
      <c r="U96" s="9" t="n"/>
    </row>
    <row r="97" ht="44" customHeight="1">
      <c r="A97" s="9" t="n"/>
      <c r="B97" s="10" t="n"/>
      <c r="C97" s="9" t="n"/>
      <c r="D97" s="9" t="n"/>
      <c r="E97" s="11" t="n"/>
      <c r="F97" s="11" t="n"/>
      <c r="G97" s="9" t="n"/>
      <c r="H97" s="9" t="n"/>
      <c r="I97" s="11" t="n"/>
      <c r="J97" s="11" t="n"/>
      <c r="K97" s="9" t="n"/>
      <c r="L97" s="9" t="n"/>
      <c r="M97" s="9" t="n"/>
      <c r="N97" s="9" t="n"/>
      <c r="O97" s="9" t="n"/>
      <c r="P97" s="9" t="n"/>
      <c r="Q97" s="10" t="n"/>
      <c r="R97" s="13">
        <f>IF(OR(COUNT(E97:F97)&lt;&gt;2,F97&lt;=E97),"",24*(F97-E97))</f>
        <v/>
      </c>
      <c r="S97" s="13">
        <f>IF(OR(COUNT(I97:J97)&lt;&gt;2,J97&lt;=I97),"",24*(J97-I97))</f>
        <v/>
      </c>
      <c r="T97" s="4">
        <f>IF(COUNTA(A97:Q97)=0,"",IF(OR(COUNTA(A97:O97)&lt;15,COUNT(E97:F97,I97:J97)&lt;&gt;4,C97=G97,F97&lt;=E97,J97&lt;=I97),"Incomplete or invalid",IF(OR(O97="Rejected",O97="Withdrawn"),O97,IF(OR(K97&lt;&gt;"Pass",L97&lt;&gt;"Pass",M97&lt;&gt;"Yes",N97&lt;&gt;"Complete"),IF(O97="Approved","Approval exception","Checks pending"),IF(O97="Approved",IF(OR(P97="",NOT(ISNUMBER(Q97)),Q97&lt;B97),"Approval exception","Approved - update roster manually"),"Ready for approval")))))</f>
        <v/>
      </c>
      <c r="U97" s="9" t="n"/>
    </row>
    <row r="98" ht="44" customHeight="1">
      <c r="A98" s="9" t="n"/>
      <c r="B98" s="10" t="n"/>
      <c r="C98" s="9" t="n"/>
      <c r="D98" s="9" t="n"/>
      <c r="E98" s="11" t="n"/>
      <c r="F98" s="11" t="n"/>
      <c r="G98" s="9" t="n"/>
      <c r="H98" s="9" t="n"/>
      <c r="I98" s="11" t="n"/>
      <c r="J98" s="11" t="n"/>
      <c r="K98" s="9" t="n"/>
      <c r="L98" s="9" t="n"/>
      <c r="M98" s="9" t="n"/>
      <c r="N98" s="9" t="n"/>
      <c r="O98" s="9" t="n"/>
      <c r="P98" s="9" t="n"/>
      <c r="Q98" s="10" t="n"/>
      <c r="R98" s="12">
        <f>IF(OR(COUNT(E98:F98)&lt;&gt;2,F98&lt;=E98),"",24*(F98-E98))</f>
        <v/>
      </c>
      <c r="S98" s="12">
        <f>IF(OR(COUNT(I98:J98)&lt;&gt;2,J98&lt;=I98),"",24*(J98-I98))</f>
        <v/>
      </c>
      <c r="T98" s="2">
        <f>IF(COUNTA(A98:Q98)=0,"",IF(OR(COUNTA(A98:O98)&lt;15,COUNT(E98:F98,I98:J98)&lt;&gt;4,C98=G98,F98&lt;=E98,J98&lt;=I98),"Incomplete or invalid",IF(OR(O98="Rejected",O98="Withdrawn"),O98,IF(OR(K98&lt;&gt;"Pass",L98&lt;&gt;"Pass",M98&lt;&gt;"Yes",N98&lt;&gt;"Complete"),IF(O98="Approved","Approval exception","Checks pending"),IF(O98="Approved",IF(OR(P98="",NOT(ISNUMBER(Q98)),Q98&lt;B98),"Approval exception","Approved - update roster manually"),"Ready for approval")))))</f>
        <v/>
      </c>
      <c r="U98" s="9" t="n"/>
    </row>
    <row r="99" ht="44" customHeight="1">
      <c r="A99" s="9" t="n"/>
      <c r="B99" s="10" t="n"/>
      <c r="C99" s="9" t="n"/>
      <c r="D99" s="9" t="n"/>
      <c r="E99" s="11" t="n"/>
      <c r="F99" s="11" t="n"/>
      <c r="G99" s="9" t="n"/>
      <c r="H99" s="9" t="n"/>
      <c r="I99" s="11" t="n"/>
      <c r="J99" s="11" t="n"/>
      <c r="K99" s="9" t="n"/>
      <c r="L99" s="9" t="n"/>
      <c r="M99" s="9" t="n"/>
      <c r="N99" s="9" t="n"/>
      <c r="O99" s="9" t="n"/>
      <c r="P99" s="9" t="n"/>
      <c r="Q99" s="10" t="n"/>
      <c r="R99" s="13">
        <f>IF(OR(COUNT(E99:F99)&lt;&gt;2,F99&lt;=E99),"",24*(F99-E99))</f>
        <v/>
      </c>
      <c r="S99" s="13">
        <f>IF(OR(COUNT(I99:J99)&lt;&gt;2,J99&lt;=I99),"",24*(J99-I99))</f>
        <v/>
      </c>
      <c r="T99" s="4">
        <f>IF(COUNTA(A99:Q99)=0,"",IF(OR(COUNTA(A99:O99)&lt;15,COUNT(E99:F99,I99:J99)&lt;&gt;4,C99=G99,F99&lt;=E99,J99&lt;=I99),"Incomplete or invalid",IF(OR(O99="Rejected",O99="Withdrawn"),O99,IF(OR(K99&lt;&gt;"Pass",L99&lt;&gt;"Pass",M99&lt;&gt;"Yes",N99&lt;&gt;"Complete"),IF(O99="Approved","Approval exception","Checks pending"),IF(O99="Approved",IF(OR(P99="",NOT(ISNUMBER(Q99)),Q99&lt;B99),"Approval exception","Approved - update roster manually"),"Ready for approval")))))</f>
        <v/>
      </c>
      <c r="U99" s="9" t="n"/>
    </row>
    <row r="100" ht="44" customHeight="1">
      <c r="A100" s="9" t="n"/>
      <c r="B100" s="10" t="n"/>
      <c r="C100" s="9" t="n"/>
      <c r="D100" s="9" t="n"/>
      <c r="E100" s="11" t="n"/>
      <c r="F100" s="11" t="n"/>
      <c r="G100" s="9" t="n"/>
      <c r="H100" s="9" t="n"/>
      <c r="I100" s="11" t="n"/>
      <c r="J100" s="11" t="n"/>
      <c r="K100" s="9" t="n"/>
      <c r="L100" s="9" t="n"/>
      <c r="M100" s="9" t="n"/>
      <c r="N100" s="9" t="n"/>
      <c r="O100" s="9" t="n"/>
      <c r="P100" s="9" t="n"/>
      <c r="Q100" s="10" t="n"/>
      <c r="R100" s="12">
        <f>IF(OR(COUNT(E100:F100)&lt;&gt;2,F100&lt;=E100),"",24*(F100-E100))</f>
        <v/>
      </c>
      <c r="S100" s="12">
        <f>IF(OR(COUNT(I100:J100)&lt;&gt;2,J100&lt;=I100),"",24*(J100-I100))</f>
        <v/>
      </c>
      <c r="T100" s="2">
        <f>IF(COUNTA(A100:Q100)=0,"",IF(OR(COUNTA(A100:O100)&lt;15,COUNT(E100:F100,I100:J100)&lt;&gt;4,C100=G100,F100&lt;=E100,J100&lt;=I100),"Incomplete or invalid",IF(OR(O100="Rejected",O100="Withdrawn"),O100,IF(OR(K100&lt;&gt;"Pass",L100&lt;&gt;"Pass",M100&lt;&gt;"Yes",N100&lt;&gt;"Complete"),IF(O100="Approved","Approval exception","Checks pending"),IF(O100="Approved",IF(OR(P100="",NOT(ISNUMBER(Q100)),Q100&lt;B100),"Approval exception","Approved - update roster manually"),"Ready for approval")))))</f>
        <v/>
      </c>
      <c r="U100" s="9" t="n"/>
    </row>
    <row r="101" ht="44" customHeight="1">
      <c r="A101" s="9" t="n"/>
      <c r="B101" s="10" t="n"/>
      <c r="C101" s="9" t="n"/>
      <c r="D101" s="9" t="n"/>
      <c r="E101" s="11" t="n"/>
      <c r="F101" s="11" t="n"/>
      <c r="G101" s="9" t="n"/>
      <c r="H101" s="9" t="n"/>
      <c r="I101" s="11" t="n"/>
      <c r="J101" s="11" t="n"/>
      <c r="K101" s="9" t="n"/>
      <c r="L101" s="9" t="n"/>
      <c r="M101" s="9" t="n"/>
      <c r="N101" s="9" t="n"/>
      <c r="O101" s="9" t="n"/>
      <c r="P101" s="9" t="n"/>
      <c r="Q101" s="10" t="n"/>
      <c r="R101" s="13">
        <f>IF(OR(COUNT(E101:F101)&lt;&gt;2,F101&lt;=E101),"",24*(F101-E101))</f>
        <v/>
      </c>
      <c r="S101" s="13">
        <f>IF(OR(COUNT(I101:J101)&lt;&gt;2,J101&lt;=I101),"",24*(J101-I101))</f>
        <v/>
      </c>
      <c r="T101" s="4">
        <f>IF(COUNTA(A101:Q101)=0,"",IF(OR(COUNTA(A101:O101)&lt;15,COUNT(E101:F101,I101:J101)&lt;&gt;4,C101=G101,F101&lt;=E101,J101&lt;=I101),"Incomplete or invalid",IF(OR(O101="Rejected",O101="Withdrawn"),O101,IF(OR(K101&lt;&gt;"Pass",L101&lt;&gt;"Pass",M101&lt;&gt;"Yes",N101&lt;&gt;"Complete"),IF(O101="Approved","Approval exception","Checks pending"),IF(O101="Approved",IF(OR(P101="",NOT(ISNUMBER(Q101)),Q101&lt;B101),"Approval exception","Approved - update roster manually"),"Ready for approval")))))</f>
        <v/>
      </c>
      <c r="U101" s="9" t="n"/>
    </row>
  </sheetData>
  <conditionalFormatting sqref="A2:A101">
    <cfRule type="expression" priority="1" dxfId="0" stopIfTrue="1">
      <formula>AND(A2&lt;&gt;"",COUNTIF($A$2:$A$101,A2)&gt;1)</formula>
    </cfRule>
  </conditionalFormatting>
  <conditionalFormatting sqref="A2:U101">
    <cfRule type="expression" priority="2" dxfId="0" stopIfTrue="1">
      <formula>OR($T2="Incomplete or invalid",$T2="Approval exception")</formula>
    </cfRule>
    <cfRule type="expression" priority="3" dxfId="1" stopIfTrue="1">
      <formula>$T2="Checks pending"</formula>
    </cfRule>
    <cfRule type="expression" priority="4" dxfId="2" stopIfTrue="1">
      <formula>$T2="Ready for approval"</formula>
    </cfRule>
    <cfRule type="expression" priority="5" dxfId="3" stopIfTrue="1">
      <formula>$T2="Approved - update roster manually"</formula>
    </cfRule>
  </conditionalFormatting>
  <dataValidations count="12">
    <dataValidation sqref="A2:A101" showDropDown="0" showInputMessage="1" showErrorMessage="1" allowBlank="0" errorTitle="Unique request ID" error="Enter a unique request ID. Duplicate IDs must be corrected." promptTitle="Unique request ID" prompt="Enter a unique request ID. Duplicate IDs must be corrected." type="custom" errorStyle="stop">
      <formula1>=OR(A2="",COUNTIF($A$2:$A$101,A2)=1)</formula1>
    </dataValidation>
    <dataValidation sqref="B2:B101 Q2:Q101" showDropDown="0" showInputMessage="1" showErrorMessage="1" allowBlank="0" errorTitle="Calendar date" error="Enter a numeric calendar date, without a time, in MM/DD/YYYY format." promptTitle="Calendar date" prompt="Enter a numeric calendar date, without a time, in MM/DD/YYYY format." type="custom" errorStyle="stop">
      <formula1>=OR(B2="",AND(ISNUMBER(B2),B2=INT(B2),B2&gt;=DATE(1900,1,1),B2&lt;=DATE(9999,12,31)))</formula1>
    </dataValidation>
    <dataValidation sqref="E2:E101 I2:I101" showDropDown="0" showInputMessage="1" showErrorMessage="1" allowBlank="0" errorTitle="Dated shift start" error="Enter the full numeric start date and time in the site-local time basis." promptTitle="Dated shift start" prompt="Enter the full numeric start date and time in the site-local time basis." type="custom" errorStyle="stop">
      <formula1>=OR(E2="",AND(ISNUMBER(E2),E2&gt;=DATE(1900,1,1),E2&lt;DATE(9999,12,31)))</formula1>
    </dataValidation>
    <dataValidation sqref="F2:F101 J2:J101" showDropDown="0" showInputMessage="1" showErrorMessage="1" allowBlank="0" errorTitle="Dated shift end" error="Enter a numeric end after the start. Overnight ends require the next date." promptTitle="Dated shift end" prompt="Enter a numeric end after the start. Overnight ends require the next date." type="custom" errorStyle="stop">
      <formula1>=OR(F2="",AND(ISNUMBER(F2),ISNUMBER(E2),E2&gt;=DATE(1900,1,1),F2&gt;E2,F2&lt;DATE(9999,12,31)))</formula1>
    </dataValidation>
    <dataValidation sqref="C2:C101 G2:G101" showDropDown="0" showInputMessage="1" showErrorMessage="1" allowBlank="0" errorTitle="Fictional guard ID" error="Choose from the editable reference list on Assumptions." promptTitle="Fictional guard ID" prompt="Choose from the editable reference list on Assumptions." type="list" errorStyle="stop">
      <formula1>INDIRECT("'Assumptions'!$D$2:$D$101")</formula1>
    </dataValidation>
    <dataValidation sqref="D2:D101 H2:H101" showDropDown="0" showInputMessage="1" showErrorMessage="1" allowBlank="0" errorTitle="Fictional post" error="Choose from the editable reference list on Assumptions." promptTitle="Fictional post" prompt="Choose from the editable reference list on Assumptions." type="list" errorStyle="stop">
      <formula1>INDIRECT("'Assumptions'!$E$2:$E$101")</formula1>
    </dataValidation>
    <dataValidation sqref="P2:P101" showDropDown="0" showInputMessage="1" showErrorMessage="1" allowBlank="0" errorTitle="Fictional reviewer ID" error="Choose from the editable reference list on Assumptions." promptTitle="Fictional reviewer ID" prompt="Choose from the editable reference list on Assumptions." type="list" errorStyle="stop">
      <formula1>INDIRECT("'Assumptions'!$F$2:$F$101")</formula1>
    </dataValidation>
    <dataValidation sqref="K2:L101" showDropDown="0" showInputMessage="1" showErrorMessage="1" allowBlank="0" errorTitle="Receiving-post eligibility" error="Select a listed value. Blanks are allowed for unused rows." promptTitle="Receiving-post eligibility" prompt="Select a listed value. Blanks are allowed for unused rows." type="list" errorStyle="stop">
      <formula1>"Pending,Pass,Fail"</formula1>
    </dataValidation>
    <dataValidation sqref="M2:M101" showDropDown="0" showInputMessage="1" showErrorMessage="1" allowBlank="0" errorTitle="Both guards consent" error="Select a listed value. Blanks are allowed for unused rows." promptTitle="Both guards consent" prompt="Select a listed value. Blanks are allowed for unused rows." type="list" errorStyle="stop">
      <formula1>"Pending,Yes,No"</formula1>
    </dataValidation>
    <dataValidation sqref="N2:N101" showDropDown="0" showInputMessage="1" showErrorMessage="1" allowBlank="0" errorTitle="Manual review" error="Select a listed value. Blanks are allowed for unused rows." promptTitle="Manual review" prompt="Select a listed value. Blanks are allowed for unused rows." type="list" errorStyle="stop">
      <formula1>"Pending,Complete,Issue"</formula1>
    </dataValidation>
    <dataValidation sqref="O2:O101" showDropDown="0" showInputMessage="1" showErrorMessage="1" allowBlank="0" errorTitle="Recorded decision" error="Select a listed value. Blanks are allowed for unused rows." promptTitle="Recorded decision" prompt="Select a listed value. Blanks are allowed for unused rows." type="list" errorStyle="stop">
      <formula1>"Pending,Approved,Rejected,Withdrawn"</formula1>
    </dataValidation>
    <dataValidation sqref="R2:T101" showDropDown="0" showInputMessage="1" showErrorMessage="1" allowBlank="0" errorTitle="Calculated column" error="Do not type here. These cells contain planned-hours or review formulas." promptTitle="Calculated column" prompt="Do not type here. These cells contain planned-hours or review formulas." type="custom" errorStyle="stop">
      <formula1>=FALSE()</formula1>
    </dataValidation>
  </dataValidations>
  <pageMargins left="0.75" right="0.75" top="1" bottom="1" header="0.5" footer="0.5"/>
  <legacyDrawing xmlns:r="http://schemas.openxmlformats.org/officeDocument/2006/relationships" r:id="anysvml"/>
  <tableParts count="1">
    <tablePart xmlns:r="http://schemas.openxmlformats.org/officeDocument/2006/relationships" r:id="rId1"/>
  </tableParts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101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3" customWidth="1" min="1" max="1"/>
    <col width="60" customWidth="1" min="2" max="2"/>
    <col width="90" customWidth="1" min="3" max="3"/>
    <col width="26" customWidth="1" min="4" max="4"/>
    <col width="25" customWidth="1" min="5" max="5"/>
    <col width="29" customWidth="1" min="6" max="6"/>
  </cols>
  <sheetData>
    <row r="1" ht="62" customHeight="1">
      <c r="A1" s="1" t="inlineStr">
        <is>
          <t>Editable assumption</t>
        </is>
      </c>
      <c r="B1" s="1" t="inlineStr">
        <is>
          <t>Value</t>
        </is>
      </c>
      <c r="C1" s="1" t="inlineStr">
        <is>
          <t>Meaning and use</t>
        </is>
      </c>
      <c r="D1" s="1" t="inlineStr">
        <is>
          <t>Fictional guard reference</t>
        </is>
      </c>
      <c r="E1" s="1" t="inlineStr">
        <is>
          <t>Fictional post reference</t>
        </is>
      </c>
      <c r="F1" s="1" t="inlineStr">
        <is>
          <t>Fictional reviewer reference</t>
        </is>
      </c>
    </row>
    <row r="2" ht="42" customHeight="1">
      <c r="A2" s="2" t="inlineStr">
        <is>
          <t>Site-local time basis</t>
        </is>
      </c>
      <c r="B2" s="9" t="inlineStr">
        <is>
          <t>America/New_York (US Eastern), local wall time</t>
        </is>
      </c>
      <c r="C2" s="2" t="inlineStr">
        <is>
          <t>Fictional site assumption. Use this one basis for all entries. Reconcile daylight-saving changes and other time zones manually.</t>
        </is>
      </c>
      <c r="D2" s="9" t="inlineStr">
        <is>
          <t>FICTION-GUARD-01</t>
        </is>
      </c>
      <c r="E2" s="9" t="inlineStr">
        <is>
          <t>Fiction Post A</t>
        </is>
      </c>
      <c r="F2" s="9" t="inlineStr">
        <is>
          <t>FICTION-REVIEWER-01</t>
        </is>
      </c>
    </row>
    <row r="3" ht="42" customHeight="1">
      <c r="A3" s="4" t="inlineStr">
        <is>
          <t>Next Monday reference</t>
        </is>
      </c>
      <c r="B3" s="14">
        <f>TODAY()-WEEKDAY(TODAY(),2)+8</f>
        <v/>
      </c>
      <c r="C3" s="4" t="inlineStr">
        <is>
          <t>Rolling reference only. Existing example dates are saved values and do not move.</t>
        </is>
      </c>
      <c r="D3" s="9" t="inlineStr">
        <is>
          <t>FICTION-GUARD-02</t>
        </is>
      </c>
      <c r="E3" s="9" t="inlineStr">
        <is>
          <t>Fiction Post B</t>
        </is>
      </c>
      <c r="F3" s="9" t="inlineStr">
        <is>
          <t>FICTION-REVIEWER-02</t>
        </is>
      </c>
    </row>
    <row r="4" ht="42" customHeight="1">
      <c r="A4" s="2" t="inlineStr">
        <is>
          <t>Example generation date</t>
        </is>
      </c>
      <c r="B4" s="10" t="n">
        <v>46294</v>
      </c>
      <c r="C4" s="2" t="inlineStr">
        <is>
          <t>Runtime host calendar date used to log all fictional examples. Confirm that your host calendar date matches the selected site-local date.</t>
        </is>
      </c>
      <c r="D4" s="9" t="inlineStr">
        <is>
          <t>FICTION-GUARD-03</t>
        </is>
      </c>
      <c r="E4" s="9" t="n"/>
      <c r="F4" s="9" t="n"/>
    </row>
    <row r="5" ht="42" customHeight="1">
      <c r="A5" s="4" t="inlineStr">
        <is>
          <t>Example shift start time</t>
        </is>
      </c>
      <c r="B5" s="17" t="n">
        <v>0.8333333333333334</v>
      </c>
      <c r="C5" s="4" t="inlineStr">
        <is>
          <t>Fictional generation assumption; both shifts begin at 8:00 PM.</t>
        </is>
      </c>
      <c r="D5" s="9" t="inlineStr">
        <is>
          <t>FICTION-GUARD-04</t>
        </is>
      </c>
      <c r="E5" s="9" t="n"/>
      <c r="F5" s="9" t="n"/>
    </row>
    <row r="6" ht="42" customHeight="1">
      <c r="A6" s="2" t="inlineStr">
        <is>
          <t>Example planned hours</t>
        </is>
      </c>
      <c r="B6" s="16" t="n">
        <v>10</v>
      </c>
      <c r="C6" s="2" t="inlineStr">
        <is>
          <t>Fictional generation assumption in hours; not actual, paid or billable hours.</t>
        </is>
      </c>
      <c r="D6" s="9" t="inlineStr">
        <is>
          <t>FICTION-GUARD-05</t>
        </is>
      </c>
      <c r="E6" s="9" t="n"/>
      <c r="F6" s="9" t="n"/>
    </row>
    <row r="7" ht="42" customHeight="1">
      <c r="A7" s="4" t="inlineStr">
        <is>
          <t>Shift B offset, days</t>
        </is>
      </c>
      <c r="B7" s="9" t="n">
        <v>1</v>
      </c>
      <c r="C7" s="4" t="inlineStr">
        <is>
          <t>Fictional generation assumption: shift B begins one day after shift A.</t>
        </is>
      </c>
      <c r="D7" s="9" t="inlineStr">
        <is>
          <t>FICTION-GUARD-06</t>
        </is>
      </c>
      <c r="E7" s="9" t="n"/>
      <c r="F7" s="9" t="n"/>
    </row>
    <row r="8" ht="42" customHeight="1">
      <c r="A8" s="2" t="inlineStr">
        <is>
          <t>Record spacing, days</t>
        </is>
      </c>
      <c r="B8" s="9" t="n">
        <v>2</v>
      </c>
      <c r="C8" s="2" t="inlineStr">
        <is>
          <t>Fictional generation assumption: advance shift A by two days per record.</t>
        </is>
      </c>
      <c r="D8" s="9" t="inlineStr">
        <is>
          <t>FICTION-GUARD-07</t>
        </is>
      </c>
      <c r="E8" s="9" t="n"/>
      <c r="F8" s="9" t="n"/>
    </row>
    <row r="9" ht="42" customHeight="1">
      <c r="A9" s="4" t="inlineStr">
        <is>
          <t>Receiving-post eligibility</t>
        </is>
      </c>
      <c r="B9" s="9" t="inlineStr">
        <is>
          <t>Scheduler records Pass only after a manual receiving-post review.</t>
        </is>
      </c>
      <c r="C9" s="4" t="inlineStr">
        <is>
          <t>Company-entered criterion for both guards; no automated eligibility verification.</t>
        </is>
      </c>
      <c r="D9" s="9" t="inlineStr">
        <is>
          <t>FICTION-GUARD-08</t>
        </is>
      </c>
      <c r="E9" s="9" t="n"/>
      <c r="F9" s="9" t="n"/>
    </row>
    <row r="10" ht="42" customHeight="1">
      <c r="A10" s="2" t="inlineStr">
        <is>
          <t>Other assignments review</t>
        </is>
      </c>
      <c r="B10" s="9" t="inlineStr">
        <is>
          <t>Manually review both guards' other dated assignments before marking Complete.</t>
        </is>
      </c>
      <c r="C10" s="2" t="inlineStr">
        <is>
          <t>Company-entered criterion; no conflict detection or coverage calculation.</t>
        </is>
      </c>
      <c r="D10" s="9" t="inlineStr">
        <is>
          <t>FICTION-GUARD-09</t>
        </is>
      </c>
      <c r="E10" s="9" t="n"/>
      <c r="F10" s="9" t="n"/>
    </row>
    <row r="11" ht="42" customHeight="1">
      <c r="A11" s="4" t="inlineStr">
        <is>
          <t>Overtime and pay review</t>
        </is>
      </c>
      <c r="B11" s="9" t="inlineStr">
        <is>
          <t>Enter and apply the company's applicable overtime and pay rules manually.</t>
        </is>
      </c>
      <c r="C11" s="4" t="inlineStr">
        <is>
          <t>No legal default, rate, threshold or compensation calculation is supplied.</t>
        </is>
      </c>
      <c r="D11" s="9" t="inlineStr">
        <is>
          <t>FICTION-GUARD-10</t>
        </is>
      </c>
      <c r="E11" s="9" t="n"/>
      <c r="F11" s="9" t="n"/>
    </row>
    <row r="12" ht="42" customHeight="1">
      <c r="A12" s="2" t="inlineStr">
        <is>
          <t>Break review</t>
        </is>
      </c>
      <c r="B12" s="9" t="inlineStr">
        <is>
          <t>Enter and review the company's applicable break assumptions manually.</t>
        </is>
      </c>
      <c r="C12" s="2" t="inlineStr">
        <is>
          <t>No break deduction is made from nominal planned shift hours.</t>
        </is>
      </c>
      <c r="D12" s="9" t="inlineStr">
        <is>
          <t>FICTION-GUARD-11</t>
        </is>
      </c>
      <c r="E12" s="9" t="n"/>
      <c r="F12" s="9" t="n"/>
    </row>
    <row r="13" ht="42" customHeight="1">
      <c r="A13" s="4" t="inlineStr">
        <is>
          <t>Staffing review</t>
        </is>
      </c>
      <c r="B13" s="9" t="inlineStr">
        <is>
          <t>Enter and review the company's applicable staffing requirements manually.</t>
        </is>
      </c>
      <c r="C13" s="4" t="inlineStr">
        <is>
          <t>These are paired exchanges of existing shifts, not recruitment for open shifts.</t>
        </is>
      </c>
      <c r="D13" s="9" t="inlineStr">
        <is>
          <t>FICTION-GUARD-12</t>
        </is>
      </c>
      <c r="E13" s="9" t="n"/>
      <c r="F13" s="9" t="n"/>
    </row>
    <row r="14" ht="42" customHeight="1">
      <c r="A14" s="2" t="inlineStr">
        <is>
          <t>Decision recording</t>
        </is>
      </c>
      <c r="B14" s="9" t="inlineStr">
        <is>
          <t>An approval is a recorded decision only; update the roster manually.</t>
        </is>
      </c>
      <c r="C14" s="2" t="inlineStr">
        <is>
          <t>Guard A receives shift B; Guard B receives shift A. Do not add exchanged hours as new coverage.</t>
        </is>
      </c>
      <c r="D14" s="9" t="inlineStr">
        <is>
          <t>FICTION-GUARD-13</t>
        </is>
      </c>
      <c r="E14" s="9" t="n"/>
      <c r="F14" s="9" t="n"/>
    </row>
    <row r="15" ht="42" customHeight="1">
      <c r="A15" s="4" t="inlineStr">
        <is>
          <t>Example anchor snapshot</t>
        </is>
      </c>
      <c r="B15" s="10" t="n">
        <v>46300</v>
      </c>
      <c r="C15" s="4" t="inlineStr">
        <is>
          <t>Next Monday at generation time. Used for the saved fictional example dates.</t>
        </is>
      </c>
      <c r="D15" s="9" t="inlineStr">
        <is>
          <t>FICTION-GUARD-14</t>
        </is>
      </c>
      <c r="E15" s="9" t="n"/>
      <c r="F15" s="9" t="n"/>
    </row>
    <row r="16" ht="42" customHeight="1">
      <c r="A16" s="2" t="n"/>
      <c r="B16" s="9" t="n"/>
      <c r="C16" s="2" t="n"/>
      <c r="D16" s="9" t="inlineStr">
        <is>
          <t>FICTION-GUARD-15</t>
        </is>
      </c>
      <c r="E16" s="9" t="n"/>
      <c r="F16" s="9" t="n"/>
    </row>
    <row r="17" ht="42" customHeight="1">
      <c r="A17" s="4" t="n"/>
      <c r="B17" s="9" t="n"/>
      <c r="C17" s="4" t="n"/>
      <c r="D17" s="9" t="inlineStr">
        <is>
          <t>FICTION-GUARD-16</t>
        </is>
      </c>
      <c r="E17" s="9" t="n"/>
      <c r="F17" s="9" t="n"/>
    </row>
    <row r="18" ht="42" customHeight="1">
      <c r="A18" s="2" t="n"/>
      <c r="B18" s="9" t="n"/>
      <c r="C18" s="2" t="n"/>
      <c r="D18" s="9" t="inlineStr">
        <is>
          <t>FICTION-GUARD-17</t>
        </is>
      </c>
      <c r="E18" s="9" t="n"/>
      <c r="F18" s="9" t="n"/>
    </row>
    <row r="19" ht="42" customHeight="1">
      <c r="A19" s="4" t="n"/>
      <c r="B19" s="9" t="n"/>
      <c r="C19" s="4" t="n"/>
      <c r="D19" s="9" t="inlineStr">
        <is>
          <t>FICTION-GUARD-18</t>
        </is>
      </c>
      <c r="E19" s="9" t="n"/>
      <c r="F19" s="9" t="n"/>
    </row>
    <row r="20" ht="42" customHeight="1">
      <c r="A20" s="2" t="n"/>
      <c r="B20" s="9" t="n"/>
      <c r="C20" s="2" t="n"/>
      <c r="D20" s="9" t="inlineStr">
        <is>
          <t>FICTION-GUARD-19</t>
        </is>
      </c>
      <c r="E20" s="9" t="n"/>
      <c r="F20" s="9" t="n"/>
    </row>
    <row r="21" ht="42" customHeight="1">
      <c r="A21" s="4" t="n"/>
      <c r="B21" s="9" t="n"/>
      <c r="C21" s="4" t="n"/>
      <c r="D21" s="9" t="inlineStr">
        <is>
          <t>FICTION-GUARD-20</t>
        </is>
      </c>
      <c r="E21" s="9" t="n"/>
      <c r="F21" s="9" t="n"/>
    </row>
    <row r="22" ht="42" customHeight="1">
      <c r="A22" s="2" t="n"/>
      <c r="B22" s="9" t="n"/>
      <c r="C22" s="2" t="n"/>
      <c r="D22" s="9" t="n"/>
      <c r="E22" s="9" t="n"/>
      <c r="F22" s="9" t="n"/>
    </row>
    <row r="23" ht="42" customHeight="1">
      <c r="A23" s="4" t="n"/>
      <c r="B23" s="9" t="n"/>
      <c r="C23" s="4" t="n"/>
      <c r="D23" s="9" t="n"/>
      <c r="E23" s="9" t="n"/>
      <c r="F23" s="9" t="n"/>
    </row>
    <row r="24" ht="42" customHeight="1">
      <c r="A24" s="2" t="n"/>
      <c r="B24" s="9" t="n"/>
      <c r="C24" s="2" t="n"/>
      <c r="D24" s="9" t="n"/>
      <c r="E24" s="9" t="n"/>
      <c r="F24" s="9" t="n"/>
    </row>
    <row r="25" ht="42" customHeight="1">
      <c r="A25" s="4" t="n"/>
      <c r="B25" s="9" t="n"/>
      <c r="C25" s="4" t="n"/>
      <c r="D25" s="9" t="n"/>
      <c r="E25" s="9" t="n"/>
      <c r="F25" s="9" t="n"/>
    </row>
    <row r="26" ht="42" customHeight="1">
      <c r="A26" s="2" t="n"/>
      <c r="B26" s="9" t="n"/>
      <c r="C26" s="2" t="n"/>
      <c r="D26" s="9" t="n"/>
      <c r="E26" s="9" t="n"/>
      <c r="F26" s="9" t="n"/>
    </row>
    <row r="27" ht="42" customHeight="1">
      <c r="A27" s="4" t="n"/>
      <c r="B27" s="9" t="n"/>
      <c r="C27" s="4" t="n"/>
      <c r="D27" s="9" t="n"/>
      <c r="E27" s="9" t="n"/>
      <c r="F27" s="9" t="n"/>
    </row>
    <row r="28" ht="42" customHeight="1">
      <c r="A28" s="2" t="n"/>
      <c r="B28" s="9" t="n"/>
      <c r="C28" s="2" t="n"/>
      <c r="D28" s="9" t="n"/>
      <c r="E28" s="9" t="n"/>
      <c r="F28" s="9" t="n"/>
    </row>
    <row r="29" ht="42" customHeight="1">
      <c r="A29" s="4" t="n"/>
      <c r="B29" s="9" t="n"/>
      <c r="C29" s="4" t="n"/>
      <c r="D29" s="9" t="n"/>
      <c r="E29" s="9" t="n"/>
      <c r="F29" s="9" t="n"/>
    </row>
    <row r="30" ht="42" customHeight="1">
      <c r="A30" s="2" t="n"/>
      <c r="B30" s="9" t="n"/>
      <c r="C30" s="2" t="n"/>
      <c r="D30" s="9" t="n"/>
      <c r="E30" s="9" t="n"/>
      <c r="F30" s="9" t="n"/>
    </row>
    <row r="31" ht="42" customHeight="1">
      <c r="A31" s="4" t="n"/>
      <c r="B31" s="9" t="n"/>
      <c r="C31" s="4" t="n"/>
      <c r="D31" s="9" t="n"/>
      <c r="E31" s="9" t="n"/>
      <c r="F31" s="9" t="n"/>
    </row>
    <row r="32" ht="42" customHeight="1">
      <c r="A32" s="2" t="n"/>
      <c r="B32" s="9" t="n"/>
      <c r="C32" s="2" t="n"/>
      <c r="D32" s="9" t="n"/>
      <c r="E32" s="9" t="n"/>
      <c r="F32" s="9" t="n"/>
    </row>
    <row r="33" ht="42" customHeight="1">
      <c r="A33" s="4" t="n"/>
      <c r="B33" s="9" t="n"/>
      <c r="C33" s="4" t="n"/>
      <c r="D33" s="9" t="n"/>
      <c r="E33" s="9" t="n"/>
      <c r="F33" s="9" t="n"/>
    </row>
    <row r="34" ht="42" customHeight="1">
      <c r="A34" s="2" t="n"/>
      <c r="B34" s="9" t="n"/>
      <c r="C34" s="2" t="n"/>
      <c r="D34" s="9" t="n"/>
      <c r="E34" s="9" t="n"/>
      <c r="F34" s="9" t="n"/>
    </row>
    <row r="35" ht="42" customHeight="1">
      <c r="A35" s="4" t="n"/>
      <c r="B35" s="9" t="n"/>
      <c r="C35" s="4" t="n"/>
      <c r="D35" s="9" t="n"/>
      <c r="E35" s="9" t="n"/>
      <c r="F35" s="9" t="n"/>
    </row>
    <row r="36" ht="42" customHeight="1">
      <c r="A36" s="2" t="n"/>
      <c r="B36" s="9" t="n"/>
      <c r="C36" s="2" t="n"/>
      <c r="D36" s="9" t="n"/>
      <c r="E36" s="9" t="n"/>
      <c r="F36" s="9" t="n"/>
    </row>
    <row r="37" ht="42" customHeight="1">
      <c r="A37" s="4" t="n"/>
      <c r="B37" s="9" t="n"/>
      <c r="C37" s="4" t="n"/>
      <c r="D37" s="9" t="n"/>
      <c r="E37" s="9" t="n"/>
      <c r="F37" s="9" t="n"/>
    </row>
    <row r="38" ht="42" customHeight="1">
      <c r="A38" s="2" t="n"/>
      <c r="B38" s="9" t="n"/>
      <c r="C38" s="2" t="n"/>
      <c r="D38" s="9" t="n"/>
      <c r="E38" s="9" t="n"/>
      <c r="F38" s="9" t="n"/>
    </row>
    <row r="39" ht="42" customHeight="1">
      <c r="A39" s="4" t="n"/>
      <c r="B39" s="9" t="n"/>
      <c r="C39" s="4" t="n"/>
      <c r="D39" s="9" t="n"/>
      <c r="E39" s="9" t="n"/>
      <c r="F39" s="9" t="n"/>
    </row>
    <row r="40" ht="42" customHeight="1">
      <c r="A40" s="2" t="n"/>
      <c r="B40" s="9" t="n"/>
      <c r="C40" s="2" t="n"/>
      <c r="D40" s="9" t="n"/>
      <c r="E40" s="9" t="n"/>
      <c r="F40" s="9" t="n"/>
    </row>
    <row r="41" ht="42" customHeight="1">
      <c r="A41" s="4" t="n"/>
      <c r="B41" s="9" t="n"/>
      <c r="C41" s="4" t="n"/>
      <c r="D41" s="9" t="n"/>
      <c r="E41" s="9" t="n"/>
      <c r="F41" s="9" t="n"/>
    </row>
    <row r="42" ht="42" customHeight="1">
      <c r="A42" s="2" t="n"/>
      <c r="B42" s="9" t="n"/>
      <c r="C42" s="2" t="n"/>
      <c r="D42" s="9" t="n"/>
      <c r="E42" s="9" t="n"/>
      <c r="F42" s="9" t="n"/>
    </row>
    <row r="43" ht="42" customHeight="1">
      <c r="A43" s="4" t="n"/>
      <c r="B43" s="9" t="n"/>
      <c r="C43" s="4" t="n"/>
      <c r="D43" s="9" t="n"/>
      <c r="E43" s="9" t="n"/>
      <c r="F43" s="9" t="n"/>
    </row>
    <row r="44" ht="42" customHeight="1">
      <c r="A44" s="2" t="n"/>
      <c r="B44" s="9" t="n"/>
      <c r="C44" s="2" t="n"/>
      <c r="D44" s="9" t="n"/>
      <c r="E44" s="9" t="n"/>
      <c r="F44" s="9" t="n"/>
    </row>
    <row r="45" ht="42" customHeight="1">
      <c r="A45" s="4" t="n"/>
      <c r="B45" s="9" t="n"/>
      <c r="C45" s="4" t="n"/>
      <c r="D45" s="9" t="n"/>
      <c r="E45" s="9" t="n"/>
      <c r="F45" s="9" t="n"/>
    </row>
    <row r="46" ht="42" customHeight="1">
      <c r="A46" s="2" t="n"/>
      <c r="B46" s="9" t="n"/>
      <c r="C46" s="2" t="n"/>
      <c r="D46" s="9" t="n"/>
      <c r="E46" s="9" t="n"/>
      <c r="F46" s="9" t="n"/>
    </row>
    <row r="47" ht="42" customHeight="1">
      <c r="A47" s="4" t="n"/>
      <c r="B47" s="9" t="n"/>
      <c r="C47" s="4" t="n"/>
      <c r="D47" s="9" t="n"/>
      <c r="E47" s="9" t="n"/>
      <c r="F47" s="9" t="n"/>
    </row>
    <row r="48" ht="42" customHeight="1">
      <c r="A48" s="2" t="n"/>
      <c r="B48" s="9" t="n"/>
      <c r="C48" s="2" t="n"/>
      <c r="D48" s="9" t="n"/>
      <c r="E48" s="9" t="n"/>
      <c r="F48" s="9" t="n"/>
    </row>
    <row r="49" ht="42" customHeight="1">
      <c r="A49" s="4" t="n"/>
      <c r="B49" s="9" t="n"/>
      <c r="C49" s="4" t="n"/>
      <c r="D49" s="9" t="n"/>
      <c r="E49" s="9" t="n"/>
      <c r="F49" s="9" t="n"/>
    </row>
    <row r="50" ht="42" customHeight="1">
      <c r="A50" s="2" t="n"/>
      <c r="B50" s="9" t="n"/>
      <c r="C50" s="2" t="n"/>
      <c r="D50" s="9" t="n"/>
      <c r="E50" s="9" t="n"/>
      <c r="F50" s="9" t="n"/>
    </row>
    <row r="51" ht="42" customHeight="1">
      <c r="A51" s="4" t="n"/>
      <c r="B51" s="9" t="n"/>
      <c r="C51" s="4" t="n"/>
      <c r="D51" s="9" t="n"/>
      <c r="E51" s="9" t="n"/>
      <c r="F51" s="9" t="n"/>
    </row>
    <row r="52" ht="42" customHeight="1">
      <c r="A52" s="2" t="n"/>
      <c r="B52" s="9" t="n"/>
      <c r="C52" s="2" t="n"/>
      <c r="D52" s="9" t="n"/>
      <c r="E52" s="9" t="n"/>
      <c r="F52" s="9" t="n"/>
    </row>
    <row r="53" ht="42" customHeight="1">
      <c r="A53" s="4" t="n"/>
      <c r="B53" s="9" t="n"/>
      <c r="C53" s="4" t="n"/>
      <c r="D53" s="9" t="n"/>
      <c r="E53" s="9" t="n"/>
      <c r="F53" s="9" t="n"/>
    </row>
    <row r="54" ht="42" customHeight="1">
      <c r="A54" s="2" t="n"/>
      <c r="B54" s="9" t="n"/>
      <c r="C54" s="2" t="n"/>
      <c r="D54" s="9" t="n"/>
      <c r="E54" s="9" t="n"/>
      <c r="F54" s="9" t="n"/>
    </row>
    <row r="55" ht="42" customHeight="1">
      <c r="A55" s="4" t="n"/>
      <c r="B55" s="9" t="n"/>
      <c r="C55" s="4" t="n"/>
      <c r="D55" s="9" t="n"/>
      <c r="E55" s="9" t="n"/>
      <c r="F55" s="9" t="n"/>
    </row>
    <row r="56" ht="42" customHeight="1">
      <c r="A56" s="2" t="n"/>
      <c r="B56" s="9" t="n"/>
      <c r="C56" s="2" t="n"/>
      <c r="D56" s="9" t="n"/>
      <c r="E56" s="9" t="n"/>
      <c r="F56" s="9" t="n"/>
    </row>
    <row r="57" ht="42" customHeight="1">
      <c r="A57" s="4" t="n"/>
      <c r="B57" s="9" t="n"/>
      <c r="C57" s="4" t="n"/>
      <c r="D57" s="9" t="n"/>
      <c r="E57" s="9" t="n"/>
      <c r="F57" s="9" t="n"/>
    </row>
    <row r="58" ht="42" customHeight="1">
      <c r="A58" s="2" t="n"/>
      <c r="B58" s="9" t="n"/>
      <c r="C58" s="2" t="n"/>
      <c r="D58" s="9" t="n"/>
      <c r="E58" s="9" t="n"/>
      <c r="F58" s="9" t="n"/>
    </row>
    <row r="59" ht="42" customHeight="1">
      <c r="A59" s="4" t="n"/>
      <c r="B59" s="9" t="n"/>
      <c r="C59" s="4" t="n"/>
      <c r="D59" s="9" t="n"/>
      <c r="E59" s="9" t="n"/>
      <c r="F59" s="9" t="n"/>
    </row>
    <row r="60" ht="42" customHeight="1">
      <c r="A60" s="2" t="n"/>
      <c r="B60" s="9" t="n"/>
      <c r="C60" s="2" t="n"/>
      <c r="D60" s="9" t="n"/>
      <c r="E60" s="9" t="n"/>
      <c r="F60" s="9" t="n"/>
    </row>
    <row r="61" ht="42" customHeight="1">
      <c r="A61" s="4" t="n"/>
      <c r="B61" s="9" t="n"/>
      <c r="C61" s="4" t="n"/>
      <c r="D61" s="9" t="n"/>
      <c r="E61" s="9" t="n"/>
      <c r="F61" s="9" t="n"/>
    </row>
    <row r="62" ht="42" customHeight="1">
      <c r="A62" s="2" t="n"/>
      <c r="B62" s="9" t="n"/>
      <c r="C62" s="2" t="n"/>
      <c r="D62" s="9" t="n"/>
      <c r="E62" s="9" t="n"/>
      <c r="F62" s="9" t="n"/>
    </row>
    <row r="63" ht="42" customHeight="1">
      <c r="A63" s="4" t="n"/>
      <c r="B63" s="9" t="n"/>
      <c r="C63" s="4" t="n"/>
      <c r="D63" s="9" t="n"/>
      <c r="E63" s="9" t="n"/>
      <c r="F63" s="9" t="n"/>
    </row>
    <row r="64" ht="42" customHeight="1">
      <c r="A64" s="2" t="n"/>
      <c r="B64" s="9" t="n"/>
      <c r="C64" s="2" t="n"/>
      <c r="D64" s="9" t="n"/>
      <c r="E64" s="9" t="n"/>
      <c r="F64" s="9" t="n"/>
    </row>
    <row r="65" ht="42" customHeight="1">
      <c r="A65" s="4" t="n"/>
      <c r="B65" s="9" t="n"/>
      <c r="C65" s="4" t="n"/>
      <c r="D65" s="9" t="n"/>
      <c r="E65" s="9" t="n"/>
      <c r="F65" s="9" t="n"/>
    </row>
    <row r="66" ht="42" customHeight="1">
      <c r="A66" s="2" t="n"/>
      <c r="B66" s="9" t="n"/>
      <c r="C66" s="2" t="n"/>
      <c r="D66" s="9" t="n"/>
      <c r="E66" s="9" t="n"/>
      <c r="F66" s="9" t="n"/>
    </row>
    <row r="67" ht="42" customHeight="1">
      <c r="A67" s="4" t="n"/>
      <c r="B67" s="9" t="n"/>
      <c r="C67" s="4" t="n"/>
      <c r="D67" s="9" t="n"/>
      <c r="E67" s="9" t="n"/>
      <c r="F67" s="9" t="n"/>
    </row>
    <row r="68" ht="42" customHeight="1">
      <c r="A68" s="2" t="n"/>
      <c r="B68" s="9" t="n"/>
      <c r="C68" s="2" t="n"/>
      <c r="D68" s="9" t="n"/>
      <c r="E68" s="9" t="n"/>
      <c r="F68" s="9" t="n"/>
    </row>
    <row r="69" ht="42" customHeight="1">
      <c r="A69" s="4" t="n"/>
      <c r="B69" s="9" t="n"/>
      <c r="C69" s="4" t="n"/>
      <c r="D69" s="9" t="n"/>
      <c r="E69" s="9" t="n"/>
      <c r="F69" s="9" t="n"/>
    </row>
    <row r="70" ht="42" customHeight="1">
      <c r="A70" s="2" t="n"/>
      <c r="B70" s="9" t="n"/>
      <c r="C70" s="2" t="n"/>
      <c r="D70" s="9" t="n"/>
      <c r="E70" s="9" t="n"/>
      <c r="F70" s="9" t="n"/>
    </row>
    <row r="71" ht="42" customHeight="1">
      <c r="A71" s="4" t="n"/>
      <c r="B71" s="9" t="n"/>
      <c r="C71" s="4" t="n"/>
      <c r="D71" s="9" t="n"/>
      <c r="E71" s="9" t="n"/>
      <c r="F71" s="9" t="n"/>
    </row>
    <row r="72" ht="42" customHeight="1">
      <c r="A72" s="2" t="n"/>
      <c r="B72" s="9" t="n"/>
      <c r="C72" s="2" t="n"/>
      <c r="D72" s="9" t="n"/>
      <c r="E72" s="9" t="n"/>
      <c r="F72" s="9" t="n"/>
    </row>
    <row r="73" ht="42" customHeight="1">
      <c r="A73" s="4" t="n"/>
      <c r="B73" s="9" t="n"/>
      <c r="C73" s="4" t="n"/>
      <c r="D73" s="9" t="n"/>
      <c r="E73" s="9" t="n"/>
      <c r="F73" s="9" t="n"/>
    </row>
    <row r="74" ht="42" customHeight="1">
      <c r="A74" s="2" t="n"/>
      <c r="B74" s="9" t="n"/>
      <c r="C74" s="2" t="n"/>
      <c r="D74" s="9" t="n"/>
      <c r="E74" s="9" t="n"/>
      <c r="F74" s="9" t="n"/>
    </row>
    <row r="75" ht="42" customHeight="1">
      <c r="A75" s="4" t="n"/>
      <c r="B75" s="9" t="n"/>
      <c r="C75" s="4" t="n"/>
      <c r="D75" s="9" t="n"/>
      <c r="E75" s="9" t="n"/>
      <c r="F75" s="9" t="n"/>
    </row>
    <row r="76" ht="42" customHeight="1">
      <c r="A76" s="2" t="n"/>
      <c r="B76" s="9" t="n"/>
      <c r="C76" s="2" t="n"/>
      <c r="D76" s="9" t="n"/>
      <c r="E76" s="9" t="n"/>
      <c r="F76" s="9" t="n"/>
    </row>
    <row r="77" ht="42" customHeight="1">
      <c r="A77" s="4" t="n"/>
      <c r="B77" s="9" t="n"/>
      <c r="C77" s="4" t="n"/>
      <c r="D77" s="9" t="n"/>
      <c r="E77" s="9" t="n"/>
      <c r="F77" s="9" t="n"/>
    </row>
    <row r="78" ht="42" customHeight="1">
      <c r="A78" s="2" t="n"/>
      <c r="B78" s="9" t="n"/>
      <c r="C78" s="2" t="n"/>
      <c r="D78" s="9" t="n"/>
      <c r="E78" s="9" t="n"/>
      <c r="F78" s="9" t="n"/>
    </row>
    <row r="79" ht="42" customHeight="1">
      <c r="A79" s="4" t="n"/>
      <c r="B79" s="9" t="n"/>
      <c r="C79" s="4" t="n"/>
      <c r="D79" s="9" t="n"/>
      <c r="E79" s="9" t="n"/>
      <c r="F79" s="9" t="n"/>
    </row>
    <row r="80" ht="42" customHeight="1">
      <c r="A80" s="2" t="n"/>
      <c r="B80" s="9" t="n"/>
      <c r="C80" s="2" t="n"/>
      <c r="D80" s="9" t="n"/>
      <c r="E80" s="9" t="n"/>
      <c r="F80" s="9" t="n"/>
    </row>
    <row r="81" ht="42" customHeight="1">
      <c r="A81" s="4" t="n"/>
      <c r="B81" s="9" t="n"/>
      <c r="C81" s="4" t="n"/>
      <c r="D81" s="9" t="n"/>
      <c r="E81" s="9" t="n"/>
      <c r="F81" s="9" t="n"/>
    </row>
    <row r="82" ht="42" customHeight="1">
      <c r="A82" s="2" t="n"/>
      <c r="B82" s="9" t="n"/>
      <c r="C82" s="2" t="n"/>
      <c r="D82" s="9" t="n"/>
      <c r="E82" s="9" t="n"/>
      <c r="F82" s="9" t="n"/>
    </row>
    <row r="83" ht="42" customHeight="1">
      <c r="A83" s="4" t="n"/>
      <c r="B83" s="9" t="n"/>
      <c r="C83" s="4" t="n"/>
      <c r="D83" s="9" t="n"/>
      <c r="E83" s="9" t="n"/>
      <c r="F83" s="9" t="n"/>
    </row>
    <row r="84" ht="42" customHeight="1">
      <c r="A84" s="2" t="n"/>
      <c r="B84" s="9" t="n"/>
      <c r="C84" s="2" t="n"/>
      <c r="D84" s="9" t="n"/>
      <c r="E84" s="9" t="n"/>
      <c r="F84" s="9" t="n"/>
    </row>
    <row r="85" ht="42" customHeight="1">
      <c r="A85" s="4" t="n"/>
      <c r="B85" s="9" t="n"/>
      <c r="C85" s="4" t="n"/>
      <c r="D85" s="9" t="n"/>
      <c r="E85" s="9" t="n"/>
      <c r="F85" s="9" t="n"/>
    </row>
    <row r="86" ht="42" customHeight="1">
      <c r="A86" s="2" t="n"/>
      <c r="B86" s="9" t="n"/>
      <c r="C86" s="2" t="n"/>
      <c r="D86" s="9" t="n"/>
      <c r="E86" s="9" t="n"/>
      <c r="F86" s="9" t="n"/>
    </row>
    <row r="87" ht="42" customHeight="1">
      <c r="A87" s="4" t="n"/>
      <c r="B87" s="9" t="n"/>
      <c r="C87" s="4" t="n"/>
      <c r="D87" s="9" t="n"/>
      <c r="E87" s="9" t="n"/>
      <c r="F87" s="9" t="n"/>
    </row>
    <row r="88" ht="42" customHeight="1">
      <c r="A88" s="2" t="n"/>
      <c r="B88" s="9" t="n"/>
      <c r="C88" s="2" t="n"/>
      <c r="D88" s="9" t="n"/>
      <c r="E88" s="9" t="n"/>
      <c r="F88" s="9" t="n"/>
    </row>
    <row r="89" ht="42" customHeight="1">
      <c r="A89" s="4" t="n"/>
      <c r="B89" s="9" t="n"/>
      <c r="C89" s="4" t="n"/>
      <c r="D89" s="9" t="n"/>
      <c r="E89" s="9" t="n"/>
      <c r="F89" s="9" t="n"/>
    </row>
    <row r="90" ht="42" customHeight="1">
      <c r="A90" s="2" t="n"/>
      <c r="B90" s="9" t="n"/>
      <c r="C90" s="2" t="n"/>
      <c r="D90" s="9" t="n"/>
      <c r="E90" s="9" t="n"/>
      <c r="F90" s="9" t="n"/>
    </row>
    <row r="91" ht="42" customHeight="1">
      <c r="A91" s="4" t="n"/>
      <c r="B91" s="9" t="n"/>
      <c r="C91" s="4" t="n"/>
      <c r="D91" s="9" t="n"/>
      <c r="E91" s="9" t="n"/>
      <c r="F91" s="9" t="n"/>
    </row>
    <row r="92" ht="42" customHeight="1">
      <c r="A92" s="2" t="n"/>
      <c r="B92" s="9" t="n"/>
      <c r="C92" s="2" t="n"/>
      <c r="D92" s="9" t="n"/>
      <c r="E92" s="9" t="n"/>
      <c r="F92" s="9" t="n"/>
    </row>
    <row r="93" ht="42" customHeight="1">
      <c r="A93" s="4" t="n"/>
      <c r="B93" s="9" t="n"/>
      <c r="C93" s="4" t="n"/>
      <c r="D93" s="9" t="n"/>
      <c r="E93" s="9" t="n"/>
      <c r="F93" s="9" t="n"/>
    </row>
    <row r="94" ht="42" customHeight="1">
      <c r="A94" s="2" t="n"/>
      <c r="B94" s="9" t="n"/>
      <c r="C94" s="2" t="n"/>
      <c r="D94" s="9" t="n"/>
      <c r="E94" s="9" t="n"/>
      <c r="F94" s="9" t="n"/>
    </row>
    <row r="95" ht="42" customHeight="1">
      <c r="A95" s="4" t="n"/>
      <c r="B95" s="9" t="n"/>
      <c r="C95" s="4" t="n"/>
      <c r="D95" s="9" t="n"/>
      <c r="E95" s="9" t="n"/>
      <c r="F95" s="9" t="n"/>
    </row>
    <row r="96" ht="42" customHeight="1">
      <c r="A96" s="2" t="n"/>
      <c r="B96" s="9" t="n"/>
      <c r="C96" s="2" t="n"/>
      <c r="D96" s="9" t="n"/>
      <c r="E96" s="9" t="n"/>
      <c r="F96" s="9" t="n"/>
    </row>
    <row r="97" ht="42" customHeight="1">
      <c r="A97" s="4" t="n"/>
      <c r="B97" s="9" t="n"/>
      <c r="C97" s="4" t="n"/>
      <c r="D97" s="9" t="n"/>
      <c r="E97" s="9" t="n"/>
      <c r="F97" s="9" t="n"/>
    </row>
    <row r="98" ht="42" customHeight="1">
      <c r="A98" s="2" t="n"/>
      <c r="B98" s="9" t="n"/>
      <c r="C98" s="2" t="n"/>
      <c r="D98" s="9" t="n"/>
      <c r="E98" s="9" t="n"/>
      <c r="F98" s="9" t="n"/>
    </row>
    <row r="99" ht="42" customHeight="1">
      <c r="A99" s="4" t="n"/>
      <c r="B99" s="9" t="n"/>
      <c r="C99" s="4" t="n"/>
      <c r="D99" s="9" t="n"/>
      <c r="E99" s="9" t="n"/>
      <c r="F99" s="9" t="n"/>
    </row>
    <row r="100" ht="42" customHeight="1">
      <c r="A100" s="2" t="n"/>
      <c r="B100" s="9" t="n"/>
      <c r="C100" s="2" t="n"/>
      <c r="D100" s="9" t="n"/>
      <c r="E100" s="9" t="n"/>
      <c r="F100" s="9" t="n"/>
    </row>
    <row r="101" ht="42" customHeight="1">
      <c r="A101" s="4" t="n"/>
      <c r="B101" s="9" t="n"/>
      <c r="C101" s="4" t="n"/>
      <c r="D101" s="9" t="n"/>
      <c r="E101" s="9" t="n"/>
      <c r="F101" s="9" t="n"/>
    </row>
  </sheetData>
  <dataValidations count="1">
    <dataValidation sqref="B3" showDropDown="0" showInputMessage="1" showErrorMessage="1" allowBlank="0" errorTitle="Calculated reference" error="Do not overwrite the next-Monday reference formula." promptTitle="Calculated reference" prompt="Do not overwrite the next-Monday reference formula." type="custom" errorStyle="stop">
      <formula1>=FALSE()</formula1>
    </dataValidation>
  </dataValidations>
  <pageMargins left="0.75" right="0.75" top="1" bottom="1" header="0.5" footer="0.5"/>
  <legacyDrawing xmlns:r="http://schemas.openxmlformats.org/officeDocument/2006/relationships" r:id="anysvml"/>
  <tableParts count="1">
    <tablePart xmlns:r="http://schemas.openxmlformats.org/officeDocument/2006/relationships" r:id="rId1"/>
  </tableParts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2026-09-29T19:25:10Z</dcterms:created>
  <dcterms:modified xmlns:dcterms="http://purl.org/dc/terms/" xmlns:xsi="http://www.w3.org/2001/XMLSchema-instance" xsi:type="dcterms:W3CDTF">2026-09-29T19:25:10+00:00Z</dcterms:modified>
</cp:coreProperties>
</file>